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3">'Süreç Modeli (3)'!$A$1:$I$37</definedName>
    <definedName name="_xlnm.Print_Titles" localSheetId="13">'37_P_Ac'!$1:$8</definedName>
  </definedNames>
  <calcPr calcId="14562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<sst xmlns="http://schemas.openxmlformats.org/spreadsheetml/2006/main" count="1662" uniqueCount="1127">
  <si>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</si>
  <si>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</si>
  <si>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</si>
  <si>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</si>
  <si>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</si>
  <si>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</si>
  <si>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</si>
  <si>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</si>
  <si>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</si>
  <si>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</si>
  <si>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</si>
  <si>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</si>
  <si>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</si>
  <si>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</si>
  <si>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</si>
  <si>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</si>
  <si>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</si>
  <si>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</si>
  <si>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</si>
  <si>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</si>
  <si>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</si>
  <si>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</si>
  <si>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</si>
  <si>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</si>
  <si>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</si>
  <si>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</si>
  <si>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</si>
  <si>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</si>
  <si>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</si>
  <si>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</si>
  <si>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</si>
  <si>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</si>
  <si>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</si>
  <si>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</si>
  <si>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</si>
  <si>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</si>
  <si>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</si>
  <si>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</si>
  <si>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</si>
  <si>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</si>
  <si>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</si>
  <si>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</si>
  <si>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</si>
  <si>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</si>
  <si>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</si>
  <si>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</si>
  <si>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</si>
  <si>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</si>
  <si>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</si>
  <si>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</si>
  <si>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</si>
  <si>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</si>
  <si>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</si>
  <si>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</si>
  <si>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</si>
  <si>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</si>
  <si>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</si>
  <si>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</si>
  <si>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</si>
  <si>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</si>
  <si>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</si>
  <si>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</si>
  <si>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</si>
  <si>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</si>
  <si>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</si>
  <si>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</si>
  <si>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</si>
  <si>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</si>
  <si>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</si>
  <si>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</si>
  <si>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</si>
  <si>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</si>
  <si>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</si>
  <si>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</si>
  <si>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</si>
  <si>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</si>
  <si>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</si>
  <si>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</si>
  <si>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</si>
  <si>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</si>
  <si>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</si>
  <si>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</si>
  <si>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</si>
  <si>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</si>
  <si>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</si>
  <si>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</si>
  <si>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</si>
  <si>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</si>
  <si>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</si>
  <si>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</si>
  <si>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</si>
  <si>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</si>
  <si>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</si>
  <si>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</si>
  <si>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</si>
  <si>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</si>
  <si>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</si>
  <si>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</si>
  <si>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</si>
  <si>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</si>
  <si>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</si>
  <si>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</si>
  <si>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</si>
  <si>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</si>
  <si>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</si>
  <si>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</si>
  <si>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</si>
  <si>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</si>
  <si>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</si>
  <si>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</si>
  <si>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</si>
  <si>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</si>
  <si>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</si>
  <si>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</si>
  <si>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</si>
  <si>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</si>
  <si>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</si>
  <si>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</si>
  <si>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</si>
  <si>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</si>
  <si>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</si>
  <si>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</si>
  <si>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</si>
  <si>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</si>
  <si>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</si>
  <si>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</si>
  <si>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</si>
  <si>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</si>
  <si>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</si>
  <si>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</si>
  <si>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</si>
  <si>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</si>
  <si>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</si>
  <si>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</si>
  <si>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</si>
  <si>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</si>
  <si>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</si>
  <si>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</si>
  <si>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</si>
  <si>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</si>
  <si>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</si>
  <si>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</si>
  <si>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</si>
  <si>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</si>
  <si>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</si>
  <si>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</si>
  <si>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</si>
  <si>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</si>
  <si>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</si>
  <si>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</si>
  <si>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</si>
  <si>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</si>
  <si>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</si>
  <si>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</si>
  <si>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</si>
  <si>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</si>
  <si>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</si>
  <si>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</si>
  <si>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</si>
  <si>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</si>
  <si>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</si>
  <si>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</si>
  <si>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</si>
  <si>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</si>
  <si>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</si>
  <si>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</si>
  <si>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</si>
  <si>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</si>
  <si>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</si>
  <si>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</si>
  <si>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</si>
  <si>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</si>
  <si>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</si>
  <si>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</si>
  <si>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</si>
  <si>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</si>
  <si>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</si>
  <si>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</si>
  <si>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</si>
  <si>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</si>
  <si>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</si>
  <si>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</si>
  <si>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</si>
  <si>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</si>
  <si>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</si>
  <si>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</si>
  <si>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</si>
  <si>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</si>
  <si>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</si>
  <si>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</si>
  <si>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</si>
  <si>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</si>
  <si>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</si>
  <si>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</si>
  <si>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</si>
  <si>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</si>
  <si>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</si>
  <si>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</si>
  <si>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</si>
  <si>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</si>
  <si>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</si>
  <si>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</si>
  <si>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</si>
  <si>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</si>
  <si>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</si>
  <si>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</si>
  <si>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</si>
  <si>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</si>
  <si>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</si>
  <si>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</si>
  <si>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</si>
  <si>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</si>
  <si>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</si>
  <si>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</si>
  <si>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</si>
  <si>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</si>
  <si>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</si>
  <si>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</si>
  <si>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</si>
  <si>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</si>
  <si>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</si>
  <si>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</si>
  <si>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</si>
  <si>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</si>
  <si>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</si>
  <si>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</si>
  <si>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</si>
  <si>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</si>
  <si>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</si>
  <si>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</si>
  <si>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</si>
  <si>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</si>
  <si>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</si>
  <si>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</si>
  <si>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</si>
  <si>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</si>
  <si>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</si>
  <si>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</si>
  <si>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</si>
  <si>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</si>
  <si>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</si>
  <si>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</si>
  <si>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</si>
  <si>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</si>
  <si>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</si>
  <si>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</si>
  <si>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</si>
  <si>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</si>
  <si>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</si>
  <si>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</si>
  <si>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</si>
  <si>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</si>
  <si>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</si>
  <si>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</si>
  <si>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</si>
  <si>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</si>
  <si>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</si>
  <si>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</si>
  <si>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</si>
  <si>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</si>
  <si>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</si>
  <si>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</si>
  <si>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</si>
  <si>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</si>
  <si>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</si>
  <si>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</si>
  <si>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</si>
  <si>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</si>
  <si>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</si>
  <si>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</si>
  <si>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</si>
  <si>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</si>
  <si>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</si>
  <si>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</si>
  <si>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</si>
  <si>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</si>
  <si>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</si>
  <si>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</si>
  <si>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</si>
  <si>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</si>
  <si>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</si>
  <si>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</si>
  <si>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</si>
  <si>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</si>
  <si>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</si>
  <si>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</si>
  <si>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</si>
  <si>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</si>
  <si>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</si>
  <si>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</si>
  <si>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</si>
  <si>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</si>
  <si>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</si>
  <si>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</si>
  <si>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</si>
  <si>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</si>
  <si>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</si>
  <si>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</si>
  <si>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</si>
  <si>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</si>
  <si>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</si>
  <si>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</si>
  <si>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</si>
  <si>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</si>
  <si>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</si>
  <si>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</si>
  <si>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</si>
  <si>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</si>
  <si>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</si>
  <si>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</si>
  <si>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</si>
  <si>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</si>
  <si>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</si>
  <si>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</si>
  <si>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</si>
  <si>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</si>
  <si>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</si>
  <si>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</si>
  <si>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</si>
  <si>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</si>
  <si>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</si>
  <si>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</si>
  <si>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</si>
  <si>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</si>
  <si>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</si>
  <si>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</si>
  <si>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</si>
  <si>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</si>
  <si>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</si>
  <si>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</si>
  <si>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</si>
  <si>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</si>
  <si>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</si>
  <si>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</si>
  <si>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</si>
  <si>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</si>
  <si>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</si>
  <si>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</si>
  <si>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</si>
  <si>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</si>
  <si>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</si>
  <si>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</si>
  <si>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</si>
  <si>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</si>
  <si>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</si>
  <si>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</si>
  <si>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</si>
  <si>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</si>
  <si>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</si>
  <si>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</si>
  <si>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</si>
  <si>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</si>
  <si>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</si>
  <si>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</si>
  <si>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</si>
  <si>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</si>
  <si>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</si>
  <si>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</si>
  <si>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</si>
  <si>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</si>
  <si>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</si>
  <si>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</si>
  <si>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</si>
  <si>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</si>
  <si>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</si>
  <si>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</si>
  <si>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</si>
  <si>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</si>
  <si>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</si>
  <si>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</si>
  <si>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</si>
  <si>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</si>
  <si>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</si>
  <si>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</si>
  <si>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</si>
  <si>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</si>
  <si>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</si>
  <si>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</si>
  <si>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</si>
  <si>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</si>
  <si>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</si>
  <si>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</si>
  <si>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</si>
  <si>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</si>
  <si>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</si>
  <si>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</si>
  <si>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</si>
  <si>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</si>
  <si>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</si>
  <si>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</si>
  <si>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</si>
  <si>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</si>
  <si>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</si>
  <si>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</si>
  <si>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</si>
  <si>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</si>
  <si>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</si>
  <si>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</si>
  <si>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</si>
  <si>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</si>
  <si>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</si>
  <si>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</si>
  <si>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</si>
  <si>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</si>
  <si>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</si>
  <si>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</si>
  <si>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</si>
  <si>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</si>
  <si>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</si>
  <si>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</si>
  <si>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</si>
  <si>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</si>
  <si>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</si>
  <si>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</si>
  <si>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</si>
  <si>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</si>
  <si>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</si>
  <si>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</si>
  <si>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</si>
  <si>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</si>
  <si>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</si>
  <si>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</si>
  <si>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</si>
  <si>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</si>
  <si>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</si>
  <si>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</si>
  <si>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</si>
  <si>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</si>
  <si>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</si>
  <si>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</si>
  <si>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</si>
  <si>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</si>
  <si>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</si>
  <si>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</si>
  <si>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</si>
  <si>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</si>
  <si>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</si>
  <si>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</si>
  <si>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</si>
  <si>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</si>
  <si>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</si>
  <si>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</si>
  <si>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</si>
  <si>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</si>
  <si>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</si>
  <si>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</si>
  <si>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</si>
  <si>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</si>
  <si>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</si>
  <si>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</si>
  <si>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</si>
  <si>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</si>
  <si>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</si>
  <si>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</si>
  <si>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</si>
  <si>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</si>
  <si>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</si>
  <si>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</si>
  <si>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</si>
  <si>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</si>
  <si>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</si>
  <si>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</si>
  <si>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</si>
  <si>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</si>
  <si>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</si>
  <si>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</si>
  <si>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</si>
  <si>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</si>
  <si>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</si>
  <si>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</si>
  <si>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</si>
  <si>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</si>
  <si>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</si>
  <si>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</si>
  <si>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</si>
  <si>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</si>
  <si>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</si>
  <si>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</si>
  <si>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</si>
  <si>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</si>
  <si>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</si>
  <si>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</si>
  <si>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</si>
  <si>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</si>
  <si>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</si>
  <si>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</si>
  <si>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</si>
  <si>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</si>
  <si>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</si>
  <si>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</si>
  <si>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</si>
  <si>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</si>
  <si>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</si>
  <si>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</si>
  <si>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</si>
  <si>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</si>
  <si>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</si>
  <si>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</si>
  <si>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</si>
  <si>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</si>
  <si>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</si>
  <si>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</si>
  <si>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</si>
  <si>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</si>
  <si>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</si>
  <si>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</si>
  <si>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</si>
  <si>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</si>
  <si>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</si>
  <si>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</si>
  <si>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</si>
  <si>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</si>
  <si>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</si>
  <si>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</si>
  <si>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</si>
  <si>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</si>
  <si>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</si>
  <si>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</si>
  <si>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</si>
  <si>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</si>
  <si>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</si>
  <si>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</si>
  <si>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</si>
  <si>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</si>
  <si>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</si>
  <si>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</si>
  <si>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</si>
  <si>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</si>
  <si>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</si>
  <si>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</si>
  <si>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</si>
  <si>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</si>
  <si>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</si>
  <si>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</si>
  <si>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</si>
  <si>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</si>
  <si>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</si>
  <si>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</si>
  <si>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</si>
  <si>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</si>
  <si>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</si>
  <si>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</si>
  <si>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</si>
  <si>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</si>
  <si>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</si>
  <si>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</si>
  <si>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</si>
  <si>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</si>
  <si>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</si>
  <si>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</si>
  <si>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</si>
  <si>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</si>
  <si>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</si>
  <si>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</si>
  <si>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</si>
  <si>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</si>
  <si>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</si>
  <si>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</si>
  <si>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</si>
  <si>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</si>
  <si>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</si>
  <si>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</si>
  <si>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</si>
  <si>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</si>
  <si>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</si>
  <si>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</si>
  <si>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</si>
  <si>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</si>
  <si>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</si>
  <si>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</si>
  <si>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</si>
  <si>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</si>
  <si>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</si>
  <si>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</si>
  <si>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</si>
  <si>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</si>
  <si>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</si>
  <si>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</si>
  <si>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</si>
  <si>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</si>
  <si>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</si>
  <si>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</si>
  <si>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</si>
  <si>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</si>
  <si>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</si>
  <si>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</si>
  <si>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</si>
  <si>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</si>
  <si>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</si>
  <si>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</si>
  <si>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</si>
  <si>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</si>
  <si>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</si>
  <si>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</si>
  <si>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</si>
  <si>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</si>
  <si>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</si>
  <si>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</si>
  <si>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</si>
  <si>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</si>
  <si>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</si>
  <si>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</si>
  <si>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</si>
  <si>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</si>
  <si>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</si>
  <si>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</si>
  <si>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</si>
  <si>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</si>
  <si>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</si>
  <si>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</si>
  <si>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</si>
  <si>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</si>
  <si>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</si>
  <si>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</si>
  <si>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</si>
  <si>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</si>
  <si>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</si>
  <si>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</si>
  <si>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</si>
  <si>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</si>
  <si>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</si>
  <si>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</si>
  <si>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</si>
  <si>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</si>
  <si>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</si>
  <si>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</si>
  <si>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</si>
  <si>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</si>
  <si>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</si>
  <si>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</si>
  <si>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</si>
  <si>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</si>
  <si>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</si>
  <si>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</si>
  <si>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</si>
  <si>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</si>
  <si>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</si>
  <si>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</si>
  <si>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</si>
  <si>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</si>
  <si>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</si>
  <si>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</si>
  <si>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</si>
  <si>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</si>
  <si>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</si>
  <si>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</si>
  <si>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</si>
  <si>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</si>
  <si>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</si>
  <si>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</si>
  <si>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</si>
  <si>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</si>
  <si>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</si>
  <si>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</si>
  <si>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</si>
  <si>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</si>
  <si>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</si>
  <si>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</si>
  <si>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</si>
  <si>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</si>
  <si>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</si>
  <si>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</si>
  <si>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</si>
  <si>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</si>
  <si>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</si>
  <si>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</si>
  <si>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</si>
  <si>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</si>
  <si>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</si>
  <si>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</si>
  <si>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</si>
  <si>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</si>
  <si>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</si>
  <si>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</si>
  <si>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</si>
  <si>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</si>
  <si>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</si>
  <si>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</si>
  <si>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</si>
  <si>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</si>
  <si>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</si>
  <si>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</si>
  <si>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</si>
  <si>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</si>
  <si>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</si>
  <si>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</si>
  <si>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</si>
  <si>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</si>
  <si>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</si>
  <si>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</si>
  <si>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</si>
  <si>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</si>
  <si>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</si>
  <si>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</si>
  <si>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</si>
  <si>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</si>
  <si>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</si>
  <si>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</si>
  <si>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</si>
  <si>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</si>
  <si>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</si>
  <si>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</si>
  <si>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</si>
  <si>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</si>
  <si>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</si>
  <si>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</si>
  <si>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</si>
  <si>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</si>
  <si>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</si>
  <si>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</si>
  <si>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</si>
  <si>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</si>
  <si>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</si>
  <si>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</si>
  <si>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</si>
  <si>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</si>
  <si>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</si>
  <si>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</si>
  <si>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</si>
  <si>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</si>
  <si>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</si>
  <si>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</si>
  <si>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</si>
  <si>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</si>
  <si>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</si>
  <si>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</si>
  <si>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</si>
  <si>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</si>
  <si>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</si>
  <si>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</si>
  <si>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</si>
  <si>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</si>
  <si>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</si>
  <si>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</si>
  <si>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</si>
  <si>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</si>
  <si>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</si>
  <si>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</si>
  <si>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</si>
  <si>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</si>
  <si>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</si>
  <si>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</si>
  <si>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</si>
  <si>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</si>
  <si>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</si>
  <si>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</si>
  <si>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</si>
  <si>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</si>
  <si>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</si>
  <si>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</si>
  <si>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</si>
  <si>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</si>
  <si>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</si>
  <si>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</si>
  <si>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</si>
  <si>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</si>
  <si>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</si>
  <si>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</si>
  <si>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</si>
  <si>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</si>
  <si>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</si>
  <si>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</si>
  <si>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</si>
  <si>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</si>
  <si>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</si>
  <si>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</si>
  <si>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</si>
  <si>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</si>
  <si>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</si>
  <si>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</si>
  <si>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</si>
  <si>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</si>
  <si>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</si>
  <si>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</si>
  <si>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</si>
  <si>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</si>
  <si>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</si>
  <si>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</si>
  <si>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</si>
  <si>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</si>
  <si>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</si>
  <si>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</si>
  <si>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</si>
  <si>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</si>
  <si>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</si>
  <si>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</si>
  <si>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</si>
  <si>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</si>
  <si>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</si>
  <si>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</si>
  <si>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</si>
  <si>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</si>
  <si>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</si>
  <si>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</si>
  <si>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</si>
  <si>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</si>
  <si>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</si>
  <si>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</si>
  <si>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</si>
  <si>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</si>
  <si>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</si>
  <si>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</si>
  <si>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</si>
  <si>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</si>
  <si>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</si>
  <si>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</si>
  <si>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</si>
  <si>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</si>
  <si>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</si>
  <si>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</si>
  <si>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</si>
  <si>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</si>
  <si>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</si>
  <si>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</si>
  <si>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</si>
  <si>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</si>
  <si>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</si>
  <si>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</si>
  <si>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</si>
  <si>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</si>
  <si>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</si>
  <si>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</si>
  <si>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</si>
  <si>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</si>
  <si>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</si>
  <si>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</si>
  <si>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</si>
  <si>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</si>
  <si>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</si>
  <si>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</si>
  <si>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</si>
  <si>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</si>
  <si>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</si>
  <si>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</si>
  <si>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</si>
  <si>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</si>
  <si>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</si>
  <si>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</si>
  <si>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</si>
  <si>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</si>
  <si>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</si>
  <si>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</si>
  <si>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</si>
  <si>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</si>
  <si>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</si>
  <si>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</si>
  <si>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</si>
  <si>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</si>
  <si>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</si>
  <si>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</si>
  <si>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</si>
  <si>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</si>
  <si>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</si>
  <si>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</si>
  <si>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</si>
  <si>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</si>
  <si>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</si>
  <si>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</si>
  <si>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</si>
  <si>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</si>
  <si>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</si>
  <si>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</si>
  <si>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</si>
  <si>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</si>
  <si>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</si>
  <si>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</si>
  <si>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</si>
  <si>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</si>
  <si>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</si>
  <si>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</si>
  <si>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</si>
  <si>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</si>
  <si>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</si>
  <si>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</si>
  <si>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</si>
  <si>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</si>
  <si>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</si>
  <si>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</si>
  <si>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</si>
  <si>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</si>
  <si>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</si>
  <si>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</si>
  <si>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</si>
  <si>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</si>
  <si>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</si>
  <si>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</si>
  <si>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</si>
  <si>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</si>
  <si>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</si>
  <si>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</si>
  <si>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</si>
  <si>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</si>
  <si>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</si>
  <si>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</si>
  <si>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</si>
  <si>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</si>
  <si>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</si>
  <si>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</si>
  <si>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</si>
  <si>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</si>
  <si>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</si>
  <si>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</si>
  <si>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</si>
  <si>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</si>
  <si>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</si>
  <si>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</si>
  <si>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</si>
  <si>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</si>
  <si>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</si>
  <si>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</si>
  <si>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</si>
  <si>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</si>
  <si>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</si>
  <si>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</si>
  <si>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</si>
  <si>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</si>
  <si>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</si>
  <si>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</si>
  <si>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</si>
  <si>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</si>
  <si>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</si>
  <si>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</si>
  <si>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</si>
  <si>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</si>
  <si>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</si>
  <si>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</si>
  <si>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</si>
  <si>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</si>
  <si>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</si>
  <si>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</si>
  <si>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</si>
  <si>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</si>
  <si>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</si>
  <si>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</si>
  <si>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</si>
  <si>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</si>
  <si>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</si>
  <si>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</si>
  <si>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</si>
  <si>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</si>
  <si>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</si>
  <si>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</si>
  <si>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</si>
  <si>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</si>
  <si>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</si>
  <si>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</si>
  <si>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</si>
  <si>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</si>
  <si>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</si>
  <si>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</si>
  <si>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</si>
  <si>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</si>
  <si>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</si>
  <si>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</si>
  <si>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</si>
  <si>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</si>
  <si>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</si>
  <si>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</si>
  <si>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</si>
  <si>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</si>
  <si>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</si>
  <si>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</si>
  <si>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</si>
  <si>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</si>
  <si>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</si>
  <si>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</si>
  <si>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</si>
  <si>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</si>
  <si>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</si>
  <si>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</si>
  <si>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</si>
  <si>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</si>
  <si>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</si>
  <si>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</si>
  <si>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</si>
  <si>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</si>
  <si>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</si>
  <si>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</si>
  <si>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</si>
  <si>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</si>
  <si>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</si>
  <si>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</si>
  <si>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</si>
  <si>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</si>
  <si>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</si>
  <si>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</si>
  <si>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</si>
  <si>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</si>
  <si>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</si>
  <si>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</si>
  <si>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</si>
  <si>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</si>
  <si>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</si>
  <si>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</si>
  <si>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</si>
  <si>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</si>
  <si>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</si>
  <si>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</si>
  <si>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</si>
  <si>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</si>
  <si>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</si>
  <si>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</si>
  <si>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</si>
  <si>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</si>
  <si>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</si>
  <si>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</si>
  <si>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</si>
  <si>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</si>
  <si>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</si>
  <si>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</si>
  <si>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</si>
  <si>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</si>
  <si>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</si>
  <si>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</si>
  <si>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</si>
  <si>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</si>
  <si>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</si>
  <si>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</si>
  <si>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</si>
  <si>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</si>
  <si>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</si>
  <si>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</si>
  <si>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</si>
  <si>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</si>
  <si>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</si>
  <si>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</si>
  <si>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</si>
  <si>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</si>
  <si>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</si>
  <si>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</si>
  <si>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</si>
  <si>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</si>
  <si>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</si>
  <si>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</si>
  <si>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</si>
  <si>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</si>
  <si>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</si>
  <si>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</si>
  <si>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</si>
  <si>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</si>
  <si>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</si>
  <si>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</si>
  <si>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</si>
  <si>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</si>
  <si>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</si>
  <si>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</si>
  <si>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</si>
  <si>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</si>
  <si>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Müdürlüğü</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</si>
  <si>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</si>
  <si>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</si>
  <si>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</si>
  <si>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</si>
  <si>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</si>
  <si>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</si>
  <si>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</si>
  <si>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</si>
  <si>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</si>
  <si>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….Manisa Defterdarlığı</t>
  </si>
  <si>
    <t>Muh.İŞL.Gör.</t>
  </si>
  <si>
    <t>Muh.İŞL.Sor.</t>
  </si>
  <si>
    <t>Muh.Yet.Yardımcısı</t>
  </si>
  <si>
    <t>Say 2000i</t>
  </si>
  <si>
    <t>KBS</t>
  </si>
  <si>
    <t>1</t>
  </si>
  <si>
    <t>MİF</t>
  </si>
  <si>
    <t>xxx</t>
  </si>
  <si>
    <t>muh.işl.gör.</t>
  </si>
  <si>
    <t>Çift Yönlü</t>
  </si>
  <si>
    <t>muh.yet.yrd.</t>
  </si>
  <si>
    <t>Bilgi Verme</t>
  </si>
  <si>
    <t>Onay Alma</t>
  </si>
  <si>
    <t>muh.yet.</t>
  </si>
  <si>
    <t>Sözlü</t>
  </si>
  <si>
    <t>Muhasebebat İşlemleri Süreci</t>
  </si>
  <si>
    <t>Muhasebat İşlem Süreçleri</t>
  </si>
  <si>
    <t>Muhasebe Müdürlüğü</t>
  </si>
  <si>
    <t>Kişi Borcları İşlem Süreci</t>
  </si>
  <si>
    <t>Diğer Alacaklar İşlem Süreci</t>
  </si>
  <si>
    <t>Kişilerden alacaklar İşlem Süreci</t>
  </si>
  <si>
    <t>Kamu zararının mevzuata uygun ve etkin bir şekilde tahsili.</t>
  </si>
  <si>
    <t>Muhasebe biriminden Gerçek veya Tüzel Kişilere yapılan haksız ve yersiz ödemenin Hazineye gelir kaydının yapılması.</t>
  </si>
  <si>
    <t>Diğer alacak işlemler süreci</t>
  </si>
  <si>
    <t>bilgisayar</t>
  </si>
  <si>
    <t>yazıcı</t>
  </si>
  <si>
    <t>Dosya</t>
  </si>
  <si>
    <t>Muhasebe birimine harcama biriminden yapılan yersiz ödemeye ait yazının gelmesi.</t>
  </si>
  <si>
    <t>harcama birimi yazısı</t>
  </si>
  <si>
    <t>Kişi Borcu hesaplama tablosu</t>
  </si>
  <si>
    <t>2</t>
  </si>
  <si>
    <t>Tahsilat alındısı</t>
  </si>
  <si>
    <t>5018 say.kanun</t>
  </si>
  <si>
    <t>merkezi yönetim muh.yön.</t>
  </si>
  <si>
    <t>Kişi borcu hesaplama tablosu.</t>
  </si>
  <si>
    <t>Kişilerden alacakl işlemleri</t>
  </si>
  <si>
    <t>Her Seferinde</t>
  </si>
  <si>
    <t>Muh.İşl.Sorumlusu</t>
  </si>
  <si>
    <t>Muh.Yet.Yrd.</t>
  </si>
  <si>
    <t>Muh.Yet.</t>
  </si>
  <si>
    <t>Harca.Birimi</t>
  </si>
  <si>
    <t>Kişi Bor.Hes.Tab.</t>
  </si>
  <si>
    <t>Say2000İ-KBS</t>
  </si>
  <si>
    <t>Muh.Mevzuatı</t>
  </si>
  <si>
    <t>Bilgi Alma</t>
  </si>
  <si>
    <t>muh.İşl.Sor.</t>
  </si>
  <si>
    <t>Kişilerden alacaklar Süreci İletişim Akış Diyagramı</t>
  </si>
  <si>
    <t>muh. İşl.Sorumlusu</t>
  </si>
  <si>
    <t>yusuf başay</t>
  </si>
  <si>
    <t>537 3126445</t>
  </si>
  <si>
    <t>y_basay@hotmail.com</t>
  </si>
  <si>
    <t>V.H.K.İ.</t>
  </si>
  <si>
    <t>Yersiz yapılan ödemeye ait kurum yazısının muh.birimine gelmesi.</t>
  </si>
  <si>
    <t>Say2000i sis.kiş.alac.bil.gir.men.girilir.</t>
  </si>
  <si>
    <t>Kişilerden alacaklar bi.gir.ekranından borca ait dosya açılır.</t>
  </si>
  <si>
    <t>x</t>
  </si>
  <si>
    <t>Say2000İ</t>
  </si>
  <si>
    <t>Kişiler.alaç.dos.açıldıktan sonra</t>
  </si>
  <si>
    <t>Say 2000i den borc mik.kadar tahakkuk verilir. Muh.işl.fişi oluşturlur.</t>
  </si>
  <si>
    <t>Borclu ödeme yapmak için geldiğinde</t>
  </si>
  <si>
    <t>Tahakku etmiş olan borç muh.işl.fişi düzenlenir.Muh.yet.yrd.tar.imzalanır vez.gider.</t>
  </si>
  <si>
    <t>Kişilerden Alacaklar İşlem Süreci</t>
  </si>
  <si>
    <t>Yurdagül YILDIZ</t>
  </si>
  <si>
    <t>Defterdarlık Uzmanı</t>
  </si>
  <si>
    <t>Turgut ÇETİN</t>
  </si>
  <si>
    <t>Muhasebe Müdür V.</t>
  </si>
  <si>
    <t>Yurdagül YILDIZ
Dfeterdarlık Uzmanı</t>
  </si>
  <si>
    <t>Turgut ÇETİN
Muhasebe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</si>
</sst>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theme="1"/>
      <name val="Gill Sans MT"/>
      <family val="2"/>
      <charset val="162"/>
    </font>
    <font>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1" fillId="3" borderId="1" xfId="0" applyFont="1" applyFill="1" applyBorder="1" applyAlignment="1"/>
    <xf numFmtId="0" fontId="36" fillId="3" borderId="1" xfId="1" applyFill="1" applyBorder="1" applyAlignment="1" applyProtection="1">
      <protection locked="0"/>
    </xf>
    <xf numFmtId="0" fontId="40" fillId="0" borderId="11" xfId="0" applyFont="1" applyBorder="1" applyAlignment="1">
      <alignment horizontal="center"/>
    </xf>
    <xf numFmtId="0" fontId="40" fillId="0" borderId="0" xfId="0" applyFont="1" applyBorder="1" applyAlignment="1">
      <alignment horizontal="center"/>
    </xf>
    <xf numFmtId="0" fontId="40" fillId="0" borderId="17" xfId="0" applyFont="1" applyBorder="1" applyAlignment="1">
      <alignment horizontal="center"/>
    </xf>
    <xf numFmtId="0" fontId="39" fillId="0" borderId="0" xfId="0" applyFont="1" applyBorder="1"/>
    <xf numFmtId="0" fontId="39" fillId="0" borderId="11" xfId="0" applyFont="1" applyBorder="1"/>
    <xf numFmtId="0" fontId="0" fillId="0" borderId="6" xfId="0" applyBorder="1"/>
    <xf numFmtId="0" fontId="0" fillId="0" borderId="44" xfId="0" applyBorder="1"/>
    <xf numFmtId="0" fontId="0" fillId="0" borderId="45" xfId="0"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38" xfId="0" applyBorder="1" applyAlignment="1">
      <alignment horizontal="left"/>
    </xf>
    <xf numFmtId="0" fontId="40" fillId="0" borderId="11" xfId="0" applyFont="1" applyBorder="1" applyAlignment="1">
      <alignment horizontal="center"/>
    </xf>
    <xf numFmtId="0" fontId="40" fillId="0" borderId="0" xfId="0" applyFont="1" applyBorder="1" applyAlignment="1">
      <alignment horizontal="center"/>
    </xf>
    <xf numFmtId="0" fontId="40" fillId="0" borderId="17" xfId="0" applyFont="1"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4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37"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32" fillId="0" borderId="0" xfId="0" applyFont="1" applyAlignment="1">
      <alignment horizontal="center"/>
    </xf>
    <xf numFmtId="0" fontId="1" fillId="3" borderId="1" xfId="0" applyFont="1" applyFill="1" applyBorder="1" applyAlignment="1">
      <alignment horizontal="left"/>
    </xf>
    <xf numFmtId="0" fontId="1" fillId="3" borderId="12"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0</xdr:colOff>
      <xdr:row>25</xdr:row>
      <xdr:rowOff>0</xdr:rowOff>
    </xdr:from>
    <xdr:to>
      <xdr:col>2</xdr:col>
      <xdr:colOff>708279</xdr:colOff>
      <xdr:row>26</xdr:row>
      <xdr:rowOff>94273</xdr:rowOff>
    </xdr:to>
    <xdr:sp macro="" textlink="">
      <xdr:nvSpPr>
        <xdr:cNvPr id="31" name="1 Akış Çizelgesi: İşlem"/>
        <xdr:cNvSpPr/>
      </xdr:nvSpPr>
      <xdr:spPr>
        <a:xfrm>
          <a:off x="1935480" y="5730240"/>
          <a:ext cx="708279" cy="3228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tr-TR"/>
        </a:p>
      </xdr:txBody>
    </xdr:sp>
    <xdr:clientData/>
  </xdr:twoCellAnchor>
  <xdr:twoCellAnchor>
    <xdr:from>
      <xdr:col>2</xdr:col>
      <xdr:colOff>0</xdr:colOff>
      <xdr:row>15</xdr:row>
      <xdr:rowOff>0</xdr:rowOff>
    </xdr:from>
    <xdr:to>
      <xdr:col>2</xdr:col>
      <xdr:colOff>685800</xdr:colOff>
      <xdr:row>18</xdr:row>
      <xdr:rowOff>0</xdr:rowOff>
    </xdr:to>
    <xdr:sp macro="" textlink="">
      <xdr:nvSpPr>
        <xdr:cNvPr id="4097" name="Text Box 1"/>
        <xdr:cNvSpPr txBox="1">
          <a:spLocks noChangeArrowheads="1"/>
        </xdr:cNvSpPr>
      </xdr:nvSpPr>
      <xdr:spPr bwMode="auto">
        <a:xfrm>
          <a:off x="1935480" y="3436620"/>
          <a:ext cx="685800" cy="685800"/>
        </a:xfrm>
        <a:prstGeom prst="rect">
          <a:avLst/>
        </a:prstGeom>
        <a:solidFill>
          <a:srgbClr val="FFFFFF"/>
        </a:solidFill>
        <a:ln w="9525">
          <a:solidFill>
            <a:srgbClr val="000000"/>
          </a:solidFill>
          <a:miter lim="800000"/>
          <a:headEnd/>
          <a:tailEnd/>
        </a:ln>
      </xdr:spPr>
      <xdr:txBody>
        <a:bodyPr vertOverflow="clip" wrap="square" lIns="36576" tIns="50292" rIns="0" bIns="0" anchor="t" upright="1"/>
        <a:lstStyle/>
        <a:p>
          <a:pPr algn="l" rtl="0">
            <a:defRPr sz="1000"/>
          </a:pPr>
          <a:r>
            <a:rPr lang="en-US" sz="1100" b="0" i="0" u="none" strike="noStrike" baseline="0">
              <a:solidFill>
                <a:srgbClr val="000000"/>
              </a:solidFill>
              <a:latin typeface="Gill Sans MT"/>
            </a:rPr>
            <a:t>Muhasebe İşlemleri </a:t>
          </a:r>
        </a:p>
        <a:p>
          <a:pPr algn="l" rtl="0">
            <a:defRPr sz="1000"/>
          </a:pPr>
          <a:endParaRPr lang="en-US" sz="1100" b="0" i="0" u="none" strike="noStrike" baseline="0">
            <a:solidFill>
              <a:srgbClr val="000000"/>
            </a:solidFill>
            <a:latin typeface="Gill Sans M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273325</xdr:colOff>
      <xdr:row>8</xdr:row>
      <xdr:rowOff>107673</xdr:rowOff>
    </xdr:from>
    <xdr:to>
      <xdr:col>6</xdr:col>
      <xdr:colOff>281609</xdr:colOff>
      <xdr:row>12</xdr:row>
      <xdr:rowOff>41413</xdr:rowOff>
    </xdr:to>
    <xdr:sp macro="" textlink="">
      <xdr:nvSpPr>
        <xdr:cNvPr id="3" name="4 Akış Çizelgesi: Sonlandırıcı"/>
        <xdr:cNvSpPr/>
      </xdr:nvSpPr>
      <xdr:spPr>
        <a:xfrm>
          <a:off x="2335695" y="1565412"/>
          <a:ext cx="2070653" cy="6626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birirmine</a:t>
          </a:r>
          <a:r>
            <a:rPr lang="tr-TR" baseline="0"/>
            <a:t> harcama biriminden</a:t>
          </a:r>
          <a:r>
            <a:rPr lang="tr-TR"/>
            <a:t> kişi borcu</a:t>
          </a:r>
          <a:r>
            <a:rPr lang="tr-TR" baseline="0"/>
            <a:t> dosyası açılmasına ilişkin yaz.gel.</a:t>
          </a:r>
          <a:endParaRPr lang="tr-TR"/>
        </a:p>
      </xdr:txBody>
    </xdr:sp>
    <xdr:clientData/>
  </xdr:twoCellAnchor>
  <xdr:twoCellAnchor>
    <xdr:from>
      <xdr:col>0</xdr:col>
      <xdr:colOff>629478</xdr:colOff>
      <xdr:row>9</xdr:row>
      <xdr:rowOff>57977</xdr:rowOff>
    </xdr:from>
    <xdr:to>
      <xdr:col>2</xdr:col>
      <xdr:colOff>231913</xdr:colOff>
      <xdr:row>12</xdr:row>
      <xdr:rowOff>8281</xdr:rowOff>
    </xdr:to>
    <xdr:sp macro="" textlink="">
      <xdr:nvSpPr>
        <xdr:cNvPr id="4" name="7 Akış Çizelgesi: Belge"/>
        <xdr:cNvSpPr/>
      </xdr:nvSpPr>
      <xdr:spPr>
        <a:xfrm>
          <a:off x="629478" y="1697934"/>
          <a:ext cx="977348" cy="4969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Kişi bor.hes.cetveli</a:t>
          </a:r>
          <a:r>
            <a:rPr lang="tr-TR" baseline="0"/>
            <a:t> ve ek.</a:t>
          </a:r>
          <a:r>
            <a:rPr lang="tr-TR"/>
            <a:t>.</a:t>
          </a:r>
        </a:p>
      </xdr:txBody>
    </xdr:sp>
    <xdr:clientData/>
  </xdr:twoCellAnchor>
  <xdr:twoCellAnchor>
    <xdr:from>
      <xdr:col>3</xdr:col>
      <xdr:colOff>231913</xdr:colOff>
      <xdr:row>15</xdr:row>
      <xdr:rowOff>24848</xdr:rowOff>
    </xdr:from>
    <xdr:to>
      <xdr:col>6</xdr:col>
      <xdr:colOff>339587</xdr:colOff>
      <xdr:row>17</xdr:row>
      <xdr:rowOff>121192</xdr:rowOff>
    </xdr:to>
    <xdr:sp macro="" textlink="">
      <xdr:nvSpPr>
        <xdr:cNvPr id="8" name="1 Akış Çizelgesi: İşlem"/>
        <xdr:cNvSpPr/>
      </xdr:nvSpPr>
      <xdr:spPr>
        <a:xfrm>
          <a:off x="2294283" y="2758109"/>
          <a:ext cx="2170043" cy="4607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Kişilerden alac.hes.bil.girişi</a:t>
          </a:r>
        </a:p>
      </xdr:txBody>
    </xdr:sp>
    <xdr:clientData/>
  </xdr:twoCellAnchor>
  <xdr:twoCellAnchor>
    <xdr:from>
      <xdr:col>3</xdr:col>
      <xdr:colOff>231913</xdr:colOff>
      <xdr:row>21</xdr:row>
      <xdr:rowOff>41414</xdr:rowOff>
    </xdr:from>
    <xdr:to>
      <xdr:col>6</xdr:col>
      <xdr:colOff>347870</xdr:colOff>
      <xdr:row>23</xdr:row>
      <xdr:rowOff>13518</xdr:rowOff>
    </xdr:to>
    <xdr:sp macro="" textlink="">
      <xdr:nvSpPr>
        <xdr:cNvPr id="9" name="1 Akış Çizelgesi: İşlem"/>
        <xdr:cNvSpPr/>
      </xdr:nvSpPr>
      <xdr:spPr>
        <a:xfrm>
          <a:off x="2294283" y="3867979"/>
          <a:ext cx="2178326" cy="336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Kişilerden</a:t>
          </a:r>
          <a:r>
            <a:rPr lang="tr-TR" baseline="0"/>
            <a:t> alacaklar tahakkuk verilmesi</a:t>
          </a:r>
          <a:endParaRPr lang="tr-TR"/>
        </a:p>
      </xdr:txBody>
    </xdr:sp>
    <xdr:clientData/>
  </xdr:twoCellAnchor>
  <xdr:twoCellAnchor>
    <xdr:from>
      <xdr:col>0</xdr:col>
      <xdr:colOff>347868</xdr:colOff>
      <xdr:row>18</xdr:row>
      <xdr:rowOff>157369</xdr:rowOff>
    </xdr:from>
    <xdr:to>
      <xdr:col>1</xdr:col>
      <xdr:colOff>563216</xdr:colOff>
      <xdr:row>20</xdr:row>
      <xdr:rowOff>68189</xdr:rowOff>
    </xdr:to>
    <xdr:sp macro="" textlink="">
      <xdr:nvSpPr>
        <xdr:cNvPr id="10" name="15 Akış Çizelgesi: Manyetik Disk"/>
        <xdr:cNvSpPr/>
      </xdr:nvSpPr>
      <xdr:spPr>
        <a:xfrm>
          <a:off x="347868" y="2890630"/>
          <a:ext cx="902805"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a:t>
          </a:r>
        </a:p>
      </xdr:txBody>
    </xdr:sp>
    <xdr:clientData/>
  </xdr:twoCellAnchor>
  <xdr:twoCellAnchor>
    <xdr:from>
      <xdr:col>3</xdr:col>
      <xdr:colOff>231913</xdr:colOff>
      <xdr:row>16</xdr:row>
      <xdr:rowOff>73021</xdr:rowOff>
    </xdr:from>
    <xdr:to>
      <xdr:col>3</xdr:col>
      <xdr:colOff>244613</xdr:colOff>
      <xdr:row>22</xdr:row>
      <xdr:rowOff>27466</xdr:rowOff>
    </xdr:to>
    <xdr:cxnSp macro="">
      <xdr:nvCxnSpPr>
        <xdr:cNvPr id="19" name="Dirsek Bağlayıcısı 18"/>
        <xdr:cNvCxnSpPr>
          <a:stCxn id="8" idx="1"/>
          <a:endCxn id="9" idx="1"/>
        </xdr:cNvCxnSpPr>
      </xdr:nvCxnSpPr>
      <xdr:spPr>
        <a:xfrm rot="10800000" flipV="1">
          <a:off x="2294283" y="2988499"/>
          <a:ext cx="12700" cy="1047750"/>
        </a:xfrm>
        <a:prstGeom prst="bentConnector3">
          <a:avLst>
            <a:gd name="adj1" fmla="val 180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621196</xdr:colOff>
      <xdr:row>12</xdr:row>
      <xdr:rowOff>41413</xdr:rowOff>
    </xdr:from>
    <xdr:to>
      <xdr:col>4</xdr:col>
      <xdr:colOff>629479</xdr:colOff>
      <xdr:row>15</xdr:row>
      <xdr:rowOff>24848</xdr:rowOff>
    </xdr:to>
    <xdr:cxnSp macro="">
      <xdr:nvCxnSpPr>
        <xdr:cNvPr id="21" name="Düz Ok Bağlayıcısı 20"/>
        <xdr:cNvCxnSpPr>
          <a:stCxn id="3" idx="2"/>
          <a:endCxn id="8" idx="0"/>
        </xdr:cNvCxnSpPr>
      </xdr:nvCxnSpPr>
      <xdr:spPr>
        <a:xfrm>
          <a:off x="3371022" y="2228022"/>
          <a:ext cx="8283" cy="530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629479</xdr:colOff>
      <xdr:row>17</xdr:row>
      <xdr:rowOff>121192</xdr:rowOff>
    </xdr:from>
    <xdr:to>
      <xdr:col>4</xdr:col>
      <xdr:colOff>633620</xdr:colOff>
      <xdr:row>21</xdr:row>
      <xdr:rowOff>41414</xdr:rowOff>
    </xdr:to>
    <xdr:cxnSp macro="">
      <xdr:nvCxnSpPr>
        <xdr:cNvPr id="23" name="Düz Ok Bağlayıcısı 22"/>
        <xdr:cNvCxnSpPr>
          <a:stCxn id="8" idx="2"/>
          <a:endCxn id="9" idx="0"/>
        </xdr:cNvCxnSpPr>
      </xdr:nvCxnSpPr>
      <xdr:spPr>
        <a:xfrm>
          <a:off x="3379305" y="3218888"/>
          <a:ext cx="4141" cy="6490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173934</xdr:rowOff>
    </xdr:from>
    <xdr:to>
      <xdr:col>8</xdr:col>
      <xdr:colOff>472109</xdr:colOff>
      <xdr:row>24</xdr:row>
      <xdr:rowOff>16565</xdr:rowOff>
    </xdr:to>
    <xdr:sp macro="" textlink="">
      <xdr:nvSpPr>
        <xdr:cNvPr id="27" name="7 Akış Çizelgesi: Belge"/>
        <xdr:cNvSpPr/>
      </xdr:nvSpPr>
      <xdr:spPr>
        <a:xfrm>
          <a:off x="4812196" y="3636064"/>
          <a:ext cx="1159565" cy="7537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bir.borcun tak.iliş.yazı.gönderilmesi.</a:t>
          </a:r>
        </a:p>
      </xdr:txBody>
    </xdr:sp>
    <xdr:clientData/>
  </xdr:twoCellAnchor>
  <xdr:twoCellAnchor>
    <xdr:from>
      <xdr:col>6</xdr:col>
      <xdr:colOff>347870</xdr:colOff>
      <xdr:row>22</xdr:row>
      <xdr:rowOff>4140</xdr:rowOff>
    </xdr:from>
    <xdr:to>
      <xdr:col>7</xdr:col>
      <xdr:colOff>0</xdr:colOff>
      <xdr:row>22</xdr:row>
      <xdr:rowOff>27466</xdr:rowOff>
    </xdr:to>
    <xdr:cxnSp macro="">
      <xdr:nvCxnSpPr>
        <xdr:cNvPr id="28" name="Düz Ok Bağlayıcısı 27"/>
        <xdr:cNvCxnSpPr>
          <a:stCxn id="9" idx="3"/>
          <a:endCxn id="27" idx="1"/>
        </xdr:cNvCxnSpPr>
      </xdr:nvCxnSpPr>
      <xdr:spPr>
        <a:xfrm flipV="1">
          <a:off x="4472609" y="4012923"/>
          <a:ext cx="339587" cy="23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273325</xdr:colOff>
      <xdr:row>32</xdr:row>
      <xdr:rowOff>99393</xdr:rowOff>
    </xdr:from>
    <xdr:to>
      <xdr:col>6</xdr:col>
      <xdr:colOff>323021</xdr:colOff>
      <xdr:row>35</xdr:row>
      <xdr:rowOff>16566</xdr:rowOff>
    </xdr:to>
    <xdr:sp macro="" textlink="">
      <xdr:nvSpPr>
        <xdr:cNvPr id="41" name="1 Akış Çizelgesi: İşlem"/>
        <xdr:cNvSpPr/>
      </xdr:nvSpPr>
      <xdr:spPr>
        <a:xfrm>
          <a:off x="2335695" y="5930350"/>
          <a:ext cx="2112065"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Borcun vezne,banka veya muh.bir.arası.işl.hes.</a:t>
          </a:r>
          <a:r>
            <a:rPr lang="tr-TR" baseline="0"/>
            <a:t> yoluyla tahsili.</a:t>
          </a:r>
          <a:endParaRPr lang="tr-TR"/>
        </a:p>
      </xdr:txBody>
    </xdr:sp>
    <xdr:clientData/>
  </xdr:twoCellAnchor>
  <xdr:twoCellAnchor>
    <xdr:from>
      <xdr:col>3</xdr:col>
      <xdr:colOff>281610</xdr:colOff>
      <xdr:row>26</xdr:row>
      <xdr:rowOff>124241</xdr:rowOff>
    </xdr:from>
    <xdr:to>
      <xdr:col>6</xdr:col>
      <xdr:colOff>281609</xdr:colOff>
      <xdr:row>28</xdr:row>
      <xdr:rowOff>173935</xdr:rowOff>
    </xdr:to>
    <xdr:sp macro="" textlink="">
      <xdr:nvSpPr>
        <xdr:cNvPr id="42" name="1 Akış Çizelgesi: İşlem"/>
        <xdr:cNvSpPr/>
      </xdr:nvSpPr>
      <xdr:spPr>
        <a:xfrm>
          <a:off x="2343980" y="4861893"/>
          <a:ext cx="2062368" cy="41412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Tahakkuk Fişinin Muh.Yet.Yrd.tar.onay.</a:t>
          </a:r>
        </a:p>
      </xdr:txBody>
    </xdr:sp>
    <xdr:clientData/>
  </xdr:twoCellAnchor>
  <xdr:twoCellAnchor>
    <xdr:from>
      <xdr:col>4</xdr:col>
      <xdr:colOff>625338</xdr:colOff>
      <xdr:row>23</xdr:row>
      <xdr:rowOff>13518</xdr:rowOff>
    </xdr:from>
    <xdr:to>
      <xdr:col>4</xdr:col>
      <xdr:colOff>633620</xdr:colOff>
      <xdr:row>26</xdr:row>
      <xdr:rowOff>124241</xdr:rowOff>
    </xdr:to>
    <xdr:cxnSp macro="">
      <xdr:nvCxnSpPr>
        <xdr:cNvPr id="44" name="Düz Ok Bağlayıcısı 43"/>
        <xdr:cNvCxnSpPr>
          <a:stCxn id="9" idx="2"/>
          <a:endCxn id="42" idx="0"/>
        </xdr:cNvCxnSpPr>
      </xdr:nvCxnSpPr>
      <xdr:spPr>
        <a:xfrm flipH="1">
          <a:off x="3375164" y="4204518"/>
          <a:ext cx="8282" cy="657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331305</xdr:colOff>
      <xdr:row>26</xdr:row>
      <xdr:rowOff>149088</xdr:rowOff>
    </xdr:from>
    <xdr:to>
      <xdr:col>8</xdr:col>
      <xdr:colOff>254426</xdr:colOff>
      <xdr:row>28</xdr:row>
      <xdr:rowOff>133902</xdr:rowOff>
    </xdr:to>
    <xdr:sp macro="" textlink="">
      <xdr:nvSpPr>
        <xdr:cNvPr id="46" name="7 Akış Çizelgesi: Belge"/>
        <xdr:cNvSpPr/>
      </xdr:nvSpPr>
      <xdr:spPr>
        <a:xfrm>
          <a:off x="5143501" y="4886740"/>
          <a:ext cx="610577" cy="3492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6</xdr:col>
      <xdr:colOff>281609</xdr:colOff>
      <xdr:row>27</xdr:row>
      <xdr:rowOff>141495</xdr:rowOff>
    </xdr:from>
    <xdr:to>
      <xdr:col>7</xdr:col>
      <xdr:colOff>331305</xdr:colOff>
      <xdr:row>27</xdr:row>
      <xdr:rowOff>149088</xdr:rowOff>
    </xdr:to>
    <xdr:cxnSp macro="">
      <xdr:nvCxnSpPr>
        <xdr:cNvPr id="48" name="Düz Ok Bağlayıcısı 47"/>
        <xdr:cNvCxnSpPr>
          <a:stCxn id="42" idx="3"/>
          <a:endCxn id="46" idx="1"/>
        </xdr:cNvCxnSpPr>
      </xdr:nvCxnSpPr>
      <xdr:spPr>
        <a:xfrm flipV="1">
          <a:off x="4406348" y="5061365"/>
          <a:ext cx="737153" cy="7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625338</xdr:colOff>
      <xdr:row>28</xdr:row>
      <xdr:rowOff>173935</xdr:rowOff>
    </xdr:from>
    <xdr:to>
      <xdr:col>4</xdr:col>
      <xdr:colOff>641902</xdr:colOff>
      <xdr:row>32</xdr:row>
      <xdr:rowOff>99393</xdr:rowOff>
    </xdr:to>
    <xdr:cxnSp macro="">
      <xdr:nvCxnSpPr>
        <xdr:cNvPr id="50" name="Düz Ok Bağlayıcısı 49"/>
        <xdr:cNvCxnSpPr>
          <a:stCxn id="42" idx="2"/>
          <a:endCxn id="41" idx="0"/>
        </xdr:cNvCxnSpPr>
      </xdr:nvCxnSpPr>
      <xdr:spPr>
        <a:xfrm>
          <a:off x="3375164" y="5276022"/>
          <a:ext cx="16564" cy="654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281610</xdr:colOff>
      <xdr:row>27</xdr:row>
      <xdr:rowOff>149088</xdr:rowOff>
    </xdr:from>
    <xdr:to>
      <xdr:col>3</xdr:col>
      <xdr:colOff>281610</xdr:colOff>
      <xdr:row>27</xdr:row>
      <xdr:rowOff>149088</xdr:rowOff>
    </xdr:to>
    <xdr:cxnSp macro="">
      <xdr:nvCxnSpPr>
        <xdr:cNvPr id="57" name="Düz Ok Bağlayıcısı 56"/>
        <xdr:cNvCxnSpPr>
          <a:stCxn id="42" idx="1"/>
          <a:endCxn id="42" idx="1"/>
        </xdr:cNvCxnSpPr>
      </xdr:nvCxnSpPr>
      <xdr:spPr>
        <a:xfrm>
          <a:off x="2343980" y="5068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273324</xdr:colOff>
      <xdr:row>27</xdr:row>
      <xdr:rowOff>149089</xdr:rowOff>
    </xdr:from>
    <xdr:to>
      <xdr:col>3</xdr:col>
      <xdr:colOff>281609</xdr:colOff>
      <xdr:row>33</xdr:row>
      <xdr:rowOff>149090</xdr:rowOff>
    </xdr:to>
    <xdr:cxnSp macro="">
      <xdr:nvCxnSpPr>
        <xdr:cNvPr id="59" name="Dirsek Bağlayıcısı 58"/>
        <xdr:cNvCxnSpPr>
          <a:stCxn id="41" idx="1"/>
          <a:endCxn id="42" idx="1"/>
        </xdr:cNvCxnSpPr>
      </xdr:nvCxnSpPr>
      <xdr:spPr>
        <a:xfrm rot="10800000" flipH="1">
          <a:off x="2335694" y="5068959"/>
          <a:ext cx="8285" cy="1093305"/>
        </a:xfrm>
        <a:prstGeom prst="bentConnector3">
          <a:avLst>
            <a:gd name="adj1" fmla="val -275920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74543</xdr:colOff>
      <xdr:row>32</xdr:row>
      <xdr:rowOff>66261</xdr:rowOff>
    </xdr:from>
    <xdr:to>
      <xdr:col>8</xdr:col>
      <xdr:colOff>279274</xdr:colOff>
      <xdr:row>35</xdr:row>
      <xdr:rowOff>33130</xdr:rowOff>
    </xdr:to>
    <xdr:sp macro="" textlink="">
      <xdr:nvSpPr>
        <xdr:cNvPr id="62" name="7 Akış Çizelgesi: Belge"/>
        <xdr:cNvSpPr/>
      </xdr:nvSpPr>
      <xdr:spPr>
        <a:xfrm>
          <a:off x="4886739" y="5897218"/>
          <a:ext cx="892187" cy="5135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Vez.tah-Ban.Tah.</a:t>
          </a:r>
          <a:r>
            <a:rPr lang="tr-TR" baseline="0"/>
            <a:t>-S.A.İ.F.</a:t>
          </a:r>
          <a:endParaRPr lang="tr-TR"/>
        </a:p>
      </xdr:txBody>
    </xdr:sp>
    <xdr:clientData/>
  </xdr:twoCellAnchor>
  <xdr:twoCellAnchor>
    <xdr:from>
      <xdr:col>6</xdr:col>
      <xdr:colOff>323021</xdr:colOff>
      <xdr:row>33</xdr:row>
      <xdr:rowOff>140805</xdr:rowOff>
    </xdr:from>
    <xdr:to>
      <xdr:col>7</xdr:col>
      <xdr:colOff>74543</xdr:colOff>
      <xdr:row>33</xdr:row>
      <xdr:rowOff>149089</xdr:rowOff>
    </xdr:to>
    <xdr:cxnSp macro="">
      <xdr:nvCxnSpPr>
        <xdr:cNvPr id="64" name="Düz Ok Bağlayıcısı 63"/>
        <xdr:cNvCxnSpPr>
          <a:stCxn id="41" idx="3"/>
          <a:endCxn id="62" idx="1"/>
        </xdr:cNvCxnSpPr>
      </xdr:nvCxnSpPr>
      <xdr:spPr>
        <a:xfrm flipV="1">
          <a:off x="4447760" y="6153979"/>
          <a:ext cx="438979"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612913</xdr:colOff>
      <xdr:row>19</xdr:row>
      <xdr:rowOff>91110</xdr:rowOff>
    </xdr:from>
    <xdr:to>
      <xdr:col>2</xdr:col>
      <xdr:colOff>654327</xdr:colOff>
      <xdr:row>25</xdr:row>
      <xdr:rowOff>157370</xdr:rowOff>
    </xdr:to>
    <xdr:cxnSp macro="">
      <xdr:nvCxnSpPr>
        <xdr:cNvPr id="122" name="Eğri Bağlayıcı 121"/>
        <xdr:cNvCxnSpPr/>
      </xdr:nvCxnSpPr>
      <xdr:spPr>
        <a:xfrm rot="16200000" flipV="1">
          <a:off x="1085022" y="3221936"/>
          <a:ext cx="1159565" cy="728870"/>
        </a:xfrm>
        <a:prstGeom prst="curved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563216</xdr:colOff>
      <xdr:row>15</xdr:row>
      <xdr:rowOff>157369</xdr:rowOff>
    </xdr:from>
    <xdr:to>
      <xdr:col>2</xdr:col>
      <xdr:colOff>654326</xdr:colOff>
      <xdr:row>19</xdr:row>
      <xdr:rowOff>112780</xdr:rowOff>
    </xdr:to>
    <xdr:cxnSp macro="">
      <xdr:nvCxnSpPr>
        <xdr:cNvPr id="124" name="Eğri Bağlayıcı 123"/>
        <xdr:cNvCxnSpPr>
          <a:endCxn id="10" idx="4"/>
        </xdr:cNvCxnSpPr>
      </xdr:nvCxnSpPr>
      <xdr:spPr>
        <a:xfrm rot="10800000" flipV="1">
          <a:off x="1250673" y="2343978"/>
          <a:ext cx="778566" cy="684280"/>
        </a:xfrm>
        <a:prstGeom prst="curved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231913</xdr:colOff>
      <xdr:row>10</xdr:row>
      <xdr:rowOff>74543</xdr:rowOff>
    </xdr:from>
    <xdr:to>
      <xdr:col>3</xdr:col>
      <xdr:colOff>273325</xdr:colOff>
      <xdr:row>10</xdr:row>
      <xdr:rowOff>124238</xdr:rowOff>
    </xdr:to>
    <xdr:cxnSp macro="">
      <xdr:nvCxnSpPr>
        <xdr:cNvPr id="35" name="Düz Ok Bağlayıcısı 34"/>
        <xdr:cNvCxnSpPr>
          <a:stCxn id="3" idx="1"/>
          <a:endCxn id="4" idx="3"/>
        </xdr:cNvCxnSpPr>
      </xdr:nvCxnSpPr>
      <xdr:spPr>
        <a:xfrm flipH="1">
          <a:off x="1606826" y="1896717"/>
          <a:ext cx="728869" cy="49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92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602972</xdr:colOff>
      <xdr:row>4</xdr:row>
      <xdr:rowOff>132520</xdr:rowOff>
    </xdr:from>
    <xdr:to>
      <xdr:col>5</xdr:col>
      <xdr:colOff>289890</xdr:colOff>
      <xdr:row>9</xdr:row>
      <xdr:rowOff>49694</xdr:rowOff>
    </xdr:to>
    <xdr:sp macro="" textlink="">
      <xdr:nvSpPr>
        <xdr:cNvPr id="2" name="1 Akış Çizelgesi: İşlem"/>
        <xdr:cNvSpPr/>
      </xdr:nvSpPr>
      <xdr:spPr>
        <a:xfrm>
          <a:off x="2665342" y="977346"/>
          <a:ext cx="1061831"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muh.işl.gör.</a:t>
          </a:r>
        </a:p>
      </xdr:txBody>
    </xdr:sp>
    <xdr:clientData/>
  </xdr:twoCellAnchor>
  <xdr:twoCellAnchor>
    <xdr:from>
      <xdr:col>6</xdr:col>
      <xdr:colOff>533401</xdr:colOff>
      <xdr:row>12</xdr:row>
      <xdr:rowOff>129210</xdr:rowOff>
    </xdr:from>
    <xdr:to>
      <xdr:col>8</xdr:col>
      <xdr:colOff>298174</xdr:colOff>
      <xdr:row>17</xdr:row>
      <xdr:rowOff>16565</xdr:rowOff>
    </xdr:to>
    <xdr:sp macro="" textlink="">
      <xdr:nvSpPr>
        <xdr:cNvPr id="3" name="1 Akış Çizelgesi: İşlem"/>
        <xdr:cNvSpPr/>
      </xdr:nvSpPr>
      <xdr:spPr>
        <a:xfrm>
          <a:off x="4658140" y="2431775"/>
          <a:ext cx="1139686" cy="7984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muh.işl.yet.</a:t>
          </a:r>
        </a:p>
      </xdr:txBody>
    </xdr:sp>
    <xdr:clientData/>
  </xdr:twoCellAnchor>
  <xdr:twoCellAnchor>
    <xdr:from>
      <xdr:col>1</xdr:col>
      <xdr:colOff>106017</xdr:colOff>
      <xdr:row>12</xdr:row>
      <xdr:rowOff>6626</xdr:rowOff>
    </xdr:from>
    <xdr:to>
      <xdr:col>2</xdr:col>
      <xdr:colOff>289891</xdr:colOff>
      <xdr:row>17</xdr:row>
      <xdr:rowOff>82826</xdr:rowOff>
    </xdr:to>
    <xdr:sp macro="" textlink="">
      <xdr:nvSpPr>
        <xdr:cNvPr id="4" name="1 Akış Çizelgesi: İşlem"/>
        <xdr:cNvSpPr/>
      </xdr:nvSpPr>
      <xdr:spPr>
        <a:xfrm>
          <a:off x="793474" y="2309191"/>
          <a:ext cx="871330" cy="9872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muh.işl.yet.yrd.</a:t>
          </a:r>
        </a:p>
      </xdr:txBody>
    </xdr:sp>
    <xdr:clientData/>
  </xdr:twoCellAnchor>
  <xdr:twoCellAnchor>
    <xdr:from>
      <xdr:col>4</xdr:col>
      <xdr:colOff>165653</xdr:colOff>
      <xdr:row>20</xdr:row>
      <xdr:rowOff>33131</xdr:rowOff>
    </xdr:from>
    <xdr:to>
      <xdr:col>5</xdr:col>
      <xdr:colOff>621196</xdr:colOff>
      <xdr:row>24</xdr:row>
      <xdr:rowOff>66261</xdr:rowOff>
    </xdr:to>
    <xdr:sp macro="" textlink="">
      <xdr:nvSpPr>
        <xdr:cNvPr id="20" name="1 Akış Çizelgesi: İşlem"/>
        <xdr:cNvSpPr/>
      </xdr:nvSpPr>
      <xdr:spPr>
        <a:xfrm>
          <a:off x="2915479" y="3793435"/>
          <a:ext cx="1143000"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Muh.İşlem Sor.</a:t>
          </a:r>
        </a:p>
      </xdr:txBody>
    </xdr:sp>
    <xdr:clientData/>
  </xdr:twoCellAnchor>
  <xdr:twoCellAnchor>
    <xdr:from>
      <xdr:col>2</xdr:col>
      <xdr:colOff>289891</xdr:colOff>
      <xdr:row>9</xdr:row>
      <xdr:rowOff>41413</xdr:rowOff>
    </xdr:from>
    <xdr:to>
      <xdr:col>3</xdr:col>
      <xdr:colOff>513521</xdr:colOff>
      <xdr:row>14</xdr:row>
      <xdr:rowOff>135835</xdr:rowOff>
    </xdr:to>
    <xdr:cxnSp macro="">
      <xdr:nvCxnSpPr>
        <xdr:cNvPr id="22" name="Düz Ok Bağlayıcısı 21"/>
        <xdr:cNvCxnSpPr>
          <a:stCxn id="4" idx="3"/>
        </xdr:cNvCxnSpPr>
      </xdr:nvCxnSpPr>
      <xdr:spPr>
        <a:xfrm flipV="1">
          <a:off x="1664804" y="1797326"/>
          <a:ext cx="911087" cy="100550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480391</xdr:colOff>
      <xdr:row>9</xdr:row>
      <xdr:rowOff>124239</xdr:rowOff>
    </xdr:from>
    <xdr:to>
      <xdr:col>5</xdr:col>
      <xdr:colOff>182217</xdr:colOff>
      <xdr:row>19</xdr:row>
      <xdr:rowOff>124239</xdr:rowOff>
    </xdr:to>
    <xdr:cxnSp macro="">
      <xdr:nvCxnSpPr>
        <xdr:cNvPr id="24" name="Düz Ok Bağlayıcısı 23"/>
        <xdr:cNvCxnSpPr/>
      </xdr:nvCxnSpPr>
      <xdr:spPr>
        <a:xfrm>
          <a:off x="3230217" y="1880152"/>
          <a:ext cx="389283" cy="18221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91109</xdr:colOff>
      <xdr:row>17</xdr:row>
      <xdr:rowOff>99391</xdr:rowOff>
    </xdr:from>
    <xdr:to>
      <xdr:col>7</xdr:col>
      <xdr:colOff>356152</xdr:colOff>
      <xdr:row>22</xdr:row>
      <xdr:rowOff>24848</xdr:rowOff>
    </xdr:to>
    <xdr:cxnSp macro="">
      <xdr:nvCxnSpPr>
        <xdr:cNvPr id="26" name="Düz Ok Bağlayıcısı 25"/>
        <xdr:cNvCxnSpPr/>
      </xdr:nvCxnSpPr>
      <xdr:spPr>
        <a:xfrm flipV="1">
          <a:off x="4215848" y="3313043"/>
          <a:ext cx="952500" cy="83654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430696</xdr:colOff>
      <xdr:row>14</xdr:row>
      <xdr:rowOff>163996</xdr:rowOff>
    </xdr:from>
    <xdr:to>
      <xdr:col>6</xdr:col>
      <xdr:colOff>533401</xdr:colOff>
      <xdr:row>15</xdr:row>
      <xdr:rowOff>8283</xdr:rowOff>
    </xdr:to>
    <xdr:cxnSp macro="">
      <xdr:nvCxnSpPr>
        <xdr:cNvPr id="28" name="Düz Ok Bağlayıcısı 27"/>
        <xdr:cNvCxnSpPr>
          <a:endCxn id="3" idx="1"/>
        </xdr:cNvCxnSpPr>
      </xdr:nvCxnSpPr>
      <xdr:spPr>
        <a:xfrm flipV="1">
          <a:off x="1805609" y="2830996"/>
          <a:ext cx="2852531" cy="2650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y_basay@hotmail.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zoomScale="85" zoomScaleNormal="85" workbookViewId="0">
      <selection activeCell="C5" sqref="C5:D5"/>
    </sheetView>
  </sheetViews>
  <sheetFormatPr defaultColWidth="9" defaultRowHeight="12.75"/>
  <cols>
    <col min="1" max="1" width="5.625" style="38" customWidth="1"/>
    <col min="2" max="2" width="40.5" style="38" customWidth="1"/>
    <col min="3" max="3" width="44.75" style="38" customWidth="1"/>
    <col min="4" max="16384" width="9" style="38"/>
  </cols>
  <sheetData>
    <row r="1" spans="1:256" ht="18">
      <c r="A1" s="55" t="s">
        <v>788</v>
      </c>
      <c r="B1" s="36"/>
      <c r="C1" s="37"/>
    </row>
    <row r="2" spans="1:256" ht="6.75" customHeight="1">
      <c r="A2" s="39"/>
    </row>
    <row r="3" spans="1:256">
      <c r="A3" s="49" t="s">
        <v>774</v>
      </c>
      <c r="B3" s="35" t="s">
        <v>783</v>
      </c>
      <c r="C3" s="133" t="s">
        <v>1074</v>
      </c>
      <c r="D3" s="134"/>
    </row>
    <row r="4" spans="1:256">
      <c r="A4" s="49" t="s">
        <v>775</v>
      </c>
      <c r="B4" s="35" t="s">
        <v>441</v>
      </c>
      <c r="C4" s="135" t="s">
        <v>1078</v>
      </c>
      <c r="D4" s="136"/>
    </row>
    <row r="5" spans="1:256">
      <c r="A5" s="49" t="s">
        <v>776</v>
      </c>
      <c r="B5" s="35" t="s">
        <v>440</v>
      </c>
      <c r="C5" s="135" t="s">
        <v>1079</v>
      </c>
      <c r="D5" s="136"/>
    </row>
    <row r="6" spans="1:256" ht="38.25">
      <c r="A6" s="49" t="s">
        <v>777</v>
      </c>
      <c r="B6" s="35" t="s">
        <v>772</v>
      </c>
      <c r="C6" s="40" t="s">
        <v>1081</v>
      </c>
    </row>
    <row r="7" spans="1:256">
      <c r="A7" s="49" t="s">
        <v>778</v>
      </c>
      <c r="B7" s="35" t="s">
        <v>773</v>
      </c>
      <c r="C7" s="40" t="s">
        <v>1080</v>
      </c>
    </row>
    <row r="9" spans="1:256" s="48" customFormat="1" ht="28.5">
      <c r="A9" s="124" t="s">
        <v>106</v>
      </c>
      <c r="B9" s="125"/>
      <c r="C9" s="126"/>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0" customFormat="1" ht="21">
      <c r="A10" s="130" t="s">
        <v>94</v>
      </c>
      <c r="B10" s="131"/>
      <c r="C10" s="132"/>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0" customFormat="1" ht="18">
      <c r="A11" s="83"/>
      <c r="B11" s="84"/>
      <c r="C11" s="84"/>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27" t="s">
        <v>42</v>
      </c>
      <c r="B12" s="128"/>
      <c r="C12" s="129"/>
    </row>
    <row r="13" spans="1:256" ht="15">
      <c r="A13" s="41">
        <v>2</v>
      </c>
      <c r="B13" s="42" t="s">
        <v>779</v>
      </c>
      <c r="C13" s="43"/>
      <c r="D13" s="44"/>
    </row>
    <row r="14" spans="1:256">
      <c r="A14" s="45">
        <f>IF(AND('21_K_IK'!B9&lt;&gt;"",'21_K_IK'!C9&lt;&gt;""),1,0)</f>
        <v>1</v>
      </c>
      <c r="B14" s="56" t="s">
        <v>791</v>
      </c>
      <c r="D14" s="44"/>
    </row>
    <row r="15" spans="1:256">
      <c r="A15" s="105">
        <f>IF(AND('22_K_EK'!B9&lt;&gt;"",'22_K_EK'!C9&lt;&gt;""),1,0)</f>
        <v>1</v>
      </c>
      <c r="B15" s="106" t="s">
        <v>1054</v>
      </c>
      <c r="C15" s="107"/>
      <c r="D15" s="44"/>
    </row>
    <row r="16" spans="1:256">
      <c r="A16" s="46">
        <f>IF('24_K_YK'!B9&lt;&gt;"",1,0)</f>
        <v>1</v>
      </c>
      <c r="B16" s="56" t="s">
        <v>795</v>
      </c>
      <c r="D16" s="44"/>
    </row>
    <row r="17" spans="1:4" ht="15">
      <c r="A17" s="42">
        <v>3</v>
      </c>
      <c r="B17" s="57" t="s">
        <v>442</v>
      </c>
      <c r="C17" s="43"/>
    </row>
    <row r="18" spans="1:4">
      <c r="A18" s="46">
        <f>IF('31_P_BO'!B9&lt;&gt;"",1,0)</f>
        <v>1</v>
      </c>
      <c r="B18" s="56" t="s">
        <v>796</v>
      </c>
      <c r="C18" s="47"/>
      <c r="D18" s="44"/>
    </row>
    <row r="19" spans="1:4">
      <c r="A19" s="46">
        <f>IF('32_P_Gr'!B9&lt;&gt;"",1,0)</f>
        <v>1</v>
      </c>
      <c r="B19" s="56" t="s">
        <v>797</v>
      </c>
      <c r="C19" s="47"/>
      <c r="D19" s="44"/>
    </row>
    <row r="20" spans="1:4">
      <c r="A20" s="46">
        <f>IF('33_P_Ci'!B9&lt;&gt;"",1,0)</f>
        <v>1</v>
      </c>
      <c r="B20" s="56" t="s">
        <v>798</v>
      </c>
      <c r="C20" s="47"/>
      <c r="D20" s="44"/>
    </row>
    <row r="21" spans="1:4">
      <c r="A21" s="46">
        <f>IF(AND('34_P_Me'!B9&lt;&gt;"",'34_P_Me'!C9&lt;&gt;""),1,0)</f>
        <v>0</v>
      </c>
      <c r="B21" s="56" t="s">
        <v>799</v>
      </c>
      <c r="C21" s="47"/>
      <c r="D21" s="44"/>
    </row>
    <row r="22" spans="1:4">
      <c r="A22" s="46">
        <f>IF('35_P_TP'!B9&lt;&gt;"",1,0)</f>
        <v>1</v>
      </c>
      <c r="B22" s="56" t="s">
        <v>1040</v>
      </c>
      <c r="C22" s="47"/>
      <c r="D22" s="44"/>
    </row>
    <row r="23" spans="1:4">
      <c r="A23" s="46">
        <f>IF('36_P_Fr'!B9&lt;&gt;"",1,0)</f>
        <v>1</v>
      </c>
      <c r="B23" s="56" t="s">
        <v>1041</v>
      </c>
      <c r="C23" s="47"/>
      <c r="D23" s="44"/>
    </row>
    <row r="24" spans="1:4">
      <c r="A24" s="46"/>
      <c r="B24" s="56" t="s">
        <v>433</v>
      </c>
    </row>
    <row r="25" spans="1:4">
      <c r="A25" s="45">
        <f>IF(AND('38_P_İl'!B9&lt;&gt;"",'38_P_İl'!C9&lt;&gt;""),1,0)</f>
        <v>1</v>
      </c>
      <c r="B25" s="56" t="s">
        <v>111</v>
      </c>
    </row>
    <row r="26" spans="1:4">
      <c r="A26" s="45">
        <f>IF(AND('İletişim Akış Diyagramı'!B3&lt;&gt;"",'İletişim Akış Diyagramı'!B6&lt;&gt;"",'İletişim Akış Diyagramı'!D3&lt;&gt;""),1,0)</f>
        <v>0</v>
      </c>
      <c r="B26" s="56" t="s">
        <v>112</v>
      </c>
    </row>
    <row r="27" spans="1:4" ht="15">
      <c r="A27" s="42">
        <v>5</v>
      </c>
      <c r="B27" s="57" t="s">
        <v>807</v>
      </c>
      <c r="C27" s="43"/>
    </row>
    <row r="28" spans="1:4">
      <c r="A28" s="46">
        <f>IF(AND('5_IO'!B10&lt;&gt;"",'5_IO'!C10&lt;&gt;"",'5_IO'!D10&lt;&gt;"",'5_IO'!E10&lt;&gt;"",'5_IO'!F10&lt;&gt;""""),1,0)</f>
        <v>0</v>
      </c>
      <c r="B28" s="56" t="s">
        <v>439</v>
      </c>
    </row>
    <row r="29" spans="1:4" ht="15">
      <c r="A29" s="42">
        <v>6</v>
      </c>
      <c r="B29" s="57" t="s">
        <v>431</v>
      </c>
      <c r="C29" s="43"/>
    </row>
    <row r="30" spans="1:4">
      <c r="A30" s="46">
        <f>IF(AND('6_FD'!B10&lt;&gt;"",'6_FD'!C10&lt;&gt;""),1,0)</f>
        <v>1</v>
      </c>
      <c r="B30" s="56" t="s">
        <v>432</v>
      </c>
    </row>
  </sheetData>
  <sheetProtection selectLockedCells="1"/>
  <mergeCells count="6">
    <mergeCell ref="A9:C9"/>
    <mergeCell ref="A12:C12"/>
    <mergeCell ref="A10:C10"/>
    <mergeCell ref="C3:D3"/>
    <mergeCell ref="C4:D4"/>
    <mergeCell ref="C5:D5"/>
  </mergeCells>
  <phoneticPr fontId="35" type="noConversion"/>
  <conditionalFormatting sqref="C6:C7">
    <cfRule type="containsBlanks" dxfId="34" priority="7">
      <formula>LEN(TRIM(C6))=0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D3">
    <cfRule type="containsBlanks" dxfId="33" priority="3">
      <formula>LEN(TRIM(C3))=0</formula>
    </cfRule>
  </conditionalFormatting>
  <conditionalFormatting sqref="C4:D4">
    <cfRule type="containsBlanks" dxfId="32" priority="2">
      <formula>LEN(TRIM(C4))=0</formula>
    </cfRule>
  </conditionalFormatting>
  <conditionalFormatting sqref="C5:D5">
    <cfRule type="containsBlanks" dxfId="31" priority="1">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ColWidth="9" defaultRowHeight="12.75"/>
  <cols>
    <col min="1" max="1" width="5" style="10" customWidth="1"/>
    <col min="2" max="2" width="78" style="10" customWidth="1"/>
    <col min="3" max="16384" width="9" style="2"/>
  </cols>
  <sheetData>
    <row r="1" spans="1:3">
      <c r="A1" s="1" t="s">
        <v>784</v>
      </c>
      <c r="B1" s="11" t="str">
        <f>IF('1_GO'!C3="","",'1_GO'!C3)</f>
        <v>Muhasebebat İşlemleri Süreci</v>
      </c>
      <c r="C1" s="33" t="s">
        <v>808</v>
      </c>
    </row>
    <row r="2" spans="1:3">
      <c r="A2" s="1" t="s">
        <v>786</v>
      </c>
      <c r="B2" s="114" t="str">
        <f>IF('1_GO'!C4="","",'1_GO'!C4)</f>
        <v>Diğer Alacaklar İşlem Süreci</v>
      </c>
    </row>
    <row r="3" spans="1:3">
      <c r="A3" s="1" t="s">
        <v>785</v>
      </c>
      <c r="B3" s="114" t="str">
        <f>IF('1_GO'!C5="","",'1_GO'!C5)</f>
        <v>Kişilerden alacaklar İşlem Süreci</v>
      </c>
    </row>
    <row r="4" spans="1:3">
      <c r="A4" s="2"/>
      <c r="B4" s="2"/>
    </row>
    <row r="5" spans="1:3" ht="18">
      <c r="A5" s="4" t="s">
        <v>445</v>
      </c>
      <c r="B5" s="6"/>
    </row>
    <row r="6" spans="1:3">
      <c r="A6" s="7"/>
      <c r="B6" s="9"/>
    </row>
    <row r="7" spans="1:3">
      <c r="A7" s="3"/>
      <c r="B7" s="2"/>
    </row>
    <row r="8" spans="1:3">
      <c r="A8" s="1" t="s">
        <v>782</v>
      </c>
      <c r="B8" s="1" t="s">
        <v>802</v>
      </c>
    </row>
    <row r="9" spans="1:3">
      <c r="A9" s="109" t="s">
        <v>1064</v>
      </c>
      <c r="B9" s="109" t="s">
        <v>1065</v>
      </c>
    </row>
    <row r="10" spans="1:3">
      <c r="A10" s="109" t="s">
        <v>1089</v>
      </c>
      <c r="B10" s="109" t="s">
        <v>1090</v>
      </c>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0" sqref="B10"/>
    </sheetView>
  </sheetViews>
  <sheetFormatPr defaultColWidth="9" defaultRowHeight="12.75"/>
  <cols>
    <col min="1" max="1" width="5" style="10" customWidth="1"/>
    <col min="2" max="2" width="60.625" style="34" customWidth="1"/>
    <col min="3" max="3" width="20.625" style="10" customWidth="1"/>
    <col min="4" max="16384" width="9" style="2"/>
  </cols>
  <sheetData>
    <row r="1" spans="1:4">
      <c r="A1" s="1" t="s">
        <v>784</v>
      </c>
      <c r="B1" s="133" t="str">
        <f>IF('1_GO'!C3="","",'1_GO'!C3)</f>
        <v>Muhasebebat İşlemleri Süreci</v>
      </c>
      <c r="C1" s="134"/>
      <c r="D1" s="33" t="s">
        <v>808</v>
      </c>
    </row>
    <row r="2" spans="1:4">
      <c r="A2" s="1" t="s">
        <v>786</v>
      </c>
      <c r="B2" s="135" t="str">
        <f>IF('1_GO'!C4="","",'1_GO'!C4)</f>
        <v>Diğer Alacaklar İşlem Süreci</v>
      </c>
      <c r="C2" s="136"/>
    </row>
    <row r="3" spans="1:4">
      <c r="A3" s="1" t="s">
        <v>785</v>
      </c>
      <c r="B3" s="135" t="str">
        <f>IF('1_GO'!C5="","",'1_GO'!C5)</f>
        <v>Kişilerden alacaklar İşlem Süreci</v>
      </c>
      <c r="C3" s="136"/>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3" t="s">
        <v>1091</v>
      </c>
    </row>
    <row r="10" spans="1:4">
      <c r="A10" s="10">
        <v>2</v>
      </c>
      <c r="B10" s="34" t="s">
        <v>1092</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ColWidth="9" defaultRowHeight="12.75"/>
  <cols>
    <col min="1" max="1" width="5" style="10" customWidth="1"/>
    <col min="2" max="2" width="90.625" style="10" customWidth="1"/>
    <col min="3" max="16384" width="9" style="2"/>
  </cols>
  <sheetData>
    <row r="1" spans="1:3">
      <c r="A1" s="1" t="s">
        <v>784</v>
      </c>
      <c r="B1" s="11" t="str">
        <f>IF('1_GO'!C3="","",'1_GO'!C3)</f>
        <v>Muhasebebat İşlemleri Süreci</v>
      </c>
      <c r="C1" s="33" t="s">
        <v>808</v>
      </c>
    </row>
    <row r="2" spans="1:3">
      <c r="A2" s="1" t="s">
        <v>786</v>
      </c>
      <c r="B2" s="114" t="str">
        <f>IF('1_GO'!C4="","",'1_GO'!C4)</f>
        <v>Diğer Alacaklar İşlem Süreci</v>
      </c>
    </row>
    <row r="3" spans="1:3">
      <c r="A3" s="1" t="s">
        <v>785</v>
      </c>
      <c r="B3" s="114" t="str">
        <f>IF('1_GO'!C5="","",'1_GO'!C5)</f>
        <v>Kişilerden alacaklar İşlem Süreci</v>
      </c>
    </row>
    <row r="4" spans="1:3">
      <c r="A4" s="2"/>
      <c r="B4" s="2"/>
    </row>
    <row r="5" spans="1:3" ht="18">
      <c r="A5" s="4" t="s">
        <v>1038</v>
      </c>
      <c r="B5" s="6"/>
    </row>
    <row r="6" spans="1:3">
      <c r="A6" s="7"/>
      <c r="B6" s="9"/>
    </row>
    <row r="7" spans="1:3">
      <c r="A7" s="3"/>
      <c r="B7" s="2"/>
    </row>
    <row r="8" spans="1:3">
      <c r="A8" s="1" t="s">
        <v>782</v>
      </c>
      <c r="B8" s="1" t="s">
        <v>806</v>
      </c>
    </row>
    <row r="9" spans="1:3">
      <c r="A9" s="10">
        <v>1</v>
      </c>
      <c r="B9" s="10" t="s">
        <v>1066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Normal="100" zoomScaleSheetLayoutView="100" workbookViewId="0">
      <selection activeCell="B9" sqref="B9"/>
    </sheetView>
  </sheetViews>
  <sheetFormatPr defaultColWidth="9" defaultRowHeight="12.75"/>
  <cols>
    <col min="1" max="1" width="5" style="10" customWidth="1"/>
    <col min="2" max="2" width="90.625" style="10" customWidth="1"/>
    <col min="3" max="16384" width="9" style="2"/>
  </cols>
  <sheetData>
    <row r="1" spans="1:3">
      <c r="A1" s="1" t="s">
        <v>784</v>
      </c>
      <c r="B1" s="11" t="str">
        <f>IF('1_GO'!C3="","",'1_GO'!C3)</f>
        <v>Muhasebebat İşlemleri Süreci</v>
      </c>
      <c r="C1" s="33" t="s">
        <v>808</v>
      </c>
    </row>
    <row r="2" spans="1:3">
      <c r="A2" s="1" t="s">
        <v>786</v>
      </c>
      <c r="B2" s="114" t="str">
        <f>IF('1_GO'!C4="","",'1_GO'!C4)</f>
        <v>Diğer Alacaklar İşlem Süreci</v>
      </c>
    </row>
    <row r="3" spans="1:3">
      <c r="A3" s="1" t="s">
        <v>785</v>
      </c>
      <c r="B3" s="114" t="str">
        <f>IF('1_GO'!C5="","",'1_GO'!C5)</f>
        <v>Kişilerden alacaklar İşlem Süreci</v>
      </c>
    </row>
    <row r="4" spans="1:3">
      <c r="A4" s="2"/>
      <c r="B4" s="2"/>
    </row>
    <row r="5" spans="1:3" ht="18">
      <c r="A5" s="4" t="s">
        <v>1039</v>
      </c>
      <c r="B5" s="6"/>
    </row>
    <row r="6" spans="1:3">
      <c r="A6" s="7"/>
      <c r="B6" s="9"/>
    </row>
    <row r="7" spans="1:3">
      <c r="A7" s="3"/>
      <c r="B7" s="2"/>
    </row>
    <row r="8" spans="1:3">
      <c r="A8" s="1" t="s">
        <v>782</v>
      </c>
      <c r="B8" s="1" t="s">
        <v>805</v>
      </c>
    </row>
    <row r="9" spans="1:3">
      <c r="B9" s="10" t="s">
        <v>1093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40" sqref="D40"/>
    </sheetView>
  </sheetViews>
  <sheetFormatPr defaultColWidth="9"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63" t="str">
        <f>IF('1_GO'!C3="","",'1_GO'!C3)</f>
        <v>Muhasebebat İşlemleri Süreci</v>
      </c>
      <c r="C1" s="163"/>
      <c r="D1" s="163"/>
      <c r="E1" s="33" t="s">
        <v>808</v>
      </c>
      <c r="F1" s="12"/>
      <c r="G1" s="12"/>
      <c r="H1" s="12"/>
      <c r="I1" s="12"/>
      <c r="J1" s="12"/>
      <c r="K1" s="12"/>
      <c r="L1" s="12"/>
      <c r="M1" s="12"/>
    </row>
    <row r="2" spans="1:13">
      <c r="A2" s="1" t="s">
        <v>786</v>
      </c>
      <c r="B2" s="135" t="str">
        <f>IF('1_GO'!C4="","",'1_GO'!C4)</f>
        <v>Diğer Alacaklar İşlem Süreci</v>
      </c>
      <c r="C2" s="164"/>
      <c r="D2" s="136"/>
      <c r="E2" s="12"/>
      <c r="F2" s="12"/>
      <c r="G2" s="12"/>
      <c r="H2" s="12"/>
      <c r="I2" s="12"/>
      <c r="J2" s="12"/>
      <c r="K2" s="12"/>
      <c r="L2" s="12"/>
      <c r="M2" s="12"/>
    </row>
    <row r="3" spans="1:13">
      <c r="A3" s="1" t="s">
        <v>785</v>
      </c>
      <c r="B3" s="135" t="str">
        <f>IF('1_GO'!C5="","",'1_GO'!C5)</f>
        <v>Kişilerden alacaklar İşlem Süreci</v>
      </c>
      <c r="C3" s="164"/>
      <c r="D3" s="136"/>
      <c r="E3" s="12"/>
      <c r="F3" s="12"/>
      <c r="G3" s="12"/>
      <c r="H3" s="12"/>
      <c r="I3" s="12"/>
      <c r="J3" s="12"/>
      <c r="K3" s="12"/>
      <c r="L3" s="12"/>
      <c r="M3" s="12"/>
    </row>
    <row r="4" spans="1:13">
      <c r="A4" s="2"/>
      <c r="B4" s="2"/>
      <c r="C4" s="2"/>
      <c r="D4" s="12"/>
      <c r="E4" s="12"/>
      <c r="F4" s="12"/>
      <c r="G4" s="12"/>
      <c r="H4" s="12"/>
      <c r="I4" s="12"/>
      <c r="J4" s="12"/>
      <c r="K4" s="12"/>
      <c r="L4" s="12"/>
      <c r="M4" s="12"/>
    </row>
    <row r="5" spans="1:13" ht="18">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782</v>
      </c>
      <c r="B8" s="30" t="s">
        <v>809</v>
      </c>
      <c r="C8" s="30" t="s">
        <v>810</v>
      </c>
      <c r="D8" s="30" t="s">
        <v>811</v>
      </c>
      <c r="E8" s="30" t="s">
        <v>1057</v>
      </c>
      <c r="F8" s="30" t="s">
        <v>812</v>
      </c>
      <c r="G8" s="30" t="s">
        <v>813</v>
      </c>
      <c r="H8" s="31" t="s">
        <v>814</v>
      </c>
      <c r="I8" s="31" t="s">
        <v>815</v>
      </c>
      <c r="J8" s="31" t="s">
        <v>816</v>
      </c>
      <c r="K8" s="29" t="s">
        <v>817</v>
      </c>
      <c r="L8" s="29" t="s">
        <v>818</v>
      </c>
      <c r="M8" s="32" t="s">
        <v>819</v>
      </c>
    </row>
    <row r="9" spans="1:13" ht="30">
      <c r="A9" s="28">
        <v>1</v>
      </c>
      <c r="B9" s="28" t="s">
        <v>1094</v>
      </c>
      <c r="C9" s="28" t="s">
        <v>1111</v>
      </c>
      <c r="D9" s="28" t="s">
        <v>1095</v>
      </c>
      <c r="E9" s="28" t="s">
        <v>1096</v>
      </c>
      <c r="F9" s="28" t="s">
        <v>1097</v>
      </c>
      <c r="G9" s="28" t="s">
        <v>1098</v>
      </c>
      <c r="H9" s="28" t="s">
        <v>1099</v>
      </c>
      <c r="I9" s="102" t="s">
        <v>1100</v>
      </c>
      <c r="J9" s="28" t="s">
        <v>1101</v>
      </c>
      <c r="K9" s="28" t="s">
        <v>1102</v>
      </c>
      <c r="L9" s="28" t="s">
        <v>1102</v>
      </c>
      <c r="M9" s="104" t="s">
        <v>820</v>
      </c>
    </row>
    <row r="10" spans="1:13" ht="25.5">
      <c r="A10" s="28">
        <v>2</v>
      </c>
      <c r="B10" s="28" t="s">
        <v>1112</v>
      </c>
      <c r="C10" s="28" t="s">
        <v>1113</v>
      </c>
      <c r="D10" s="28" t="s">
        <v>1095</v>
      </c>
      <c r="E10" s="28" t="s">
        <v>1096</v>
      </c>
      <c r="F10" s="28" t="s">
        <v>1097</v>
      </c>
      <c r="G10" s="28" t="s">
        <v>1114</v>
      </c>
      <c r="H10" s="28" t="s">
        <v>1114</v>
      </c>
      <c r="I10" s="28" t="s">
        <v>1114</v>
      </c>
      <c r="J10" s="28" t="s">
        <v>1115</v>
      </c>
      <c r="K10" s="28" t="s">
        <v>1102</v>
      </c>
      <c r="L10" s="28" t="s">
        <v>1102</v>
      </c>
      <c r="M10" s="104" t="s">
        <v>820</v>
      </c>
    </row>
    <row r="11" spans="1:13" ht="25.5">
      <c r="A11" s="28">
        <v>3</v>
      </c>
      <c r="B11" s="28" t="s">
        <v>1116</v>
      </c>
      <c r="C11" s="28" t="s">
        <v>1117</v>
      </c>
      <c r="D11" s="28" t="s">
        <v>1095</v>
      </c>
      <c r="E11" s="28" t="s">
        <v>1096</v>
      </c>
      <c r="F11" s="28" t="s">
        <v>1097</v>
      </c>
      <c r="G11" s="28" t="s">
        <v>1114</v>
      </c>
      <c r="H11" s="28" t="s">
        <v>1114</v>
      </c>
      <c r="I11" s="28" t="s">
        <v>1114</v>
      </c>
      <c r="J11" s="28" t="s">
        <v>1115</v>
      </c>
      <c r="K11" s="28" t="s">
        <v>1102</v>
      </c>
      <c r="L11" s="28" t="s">
        <v>1102</v>
      </c>
      <c r="M11" s="104" t="s">
        <v>820</v>
      </c>
    </row>
    <row r="12" spans="1:13" ht="38.25">
      <c r="A12" s="28">
        <v>4</v>
      </c>
      <c r="B12" s="28" t="s">
        <v>1118</v>
      </c>
      <c r="C12" s="28" t="s">
        <v>1119</v>
      </c>
      <c r="D12" s="28" t="s">
        <v>1095</v>
      </c>
      <c r="E12" s="28" t="s">
        <v>1096</v>
      </c>
      <c r="F12" s="28" t="s">
        <v>1097</v>
      </c>
      <c r="G12" s="28" t="s">
        <v>1114</v>
      </c>
      <c r="H12" s="28" t="s">
        <v>1114</v>
      </c>
      <c r="I12" s="28" t="s">
        <v>1114</v>
      </c>
      <c r="J12" s="28" t="s">
        <v>1115</v>
      </c>
      <c r="K12" s="28" t="s">
        <v>1102</v>
      </c>
      <c r="L12" s="28" t="s">
        <v>1102</v>
      </c>
      <c r="M12" s="104" t="s">
        <v>820</v>
      </c>
    </row>
    <row r="13" spans="1:13">
      <c r="A13" s="28"/>
      <c r="M13" s="104" t="s">
        <v>820</v>
      </c>
    </row>
    <row r="14" spans="1:13">
      <c r="A14" s="28"/>
      <c r="M14" s="104" t="s">
        <v>820</v>
      </c>
    </row>
    <row r="15" spans="1:13" ht="15" customHeight="1">
      <c r="A15" s="28"/>
      <c r="M15" s="104" t="s">
        <v>820</v>
      </c>
    </row>
    <row r="16" spans="1:13">
      <c r="A16" s="28"/>
      <c r="M16" s="104" t="s">
        <v>820</v>
      </c>
    </row>
    <row r="17" spans="1:13">
      <c r="A17" s="28"/>
      <c r="M17" s="104" t="s">
        <v>820</v>
      </c>
    </row>
    <row r="18" spans="1:13">
      <c r="A18" s="28"/>
      <c r="M18" s="104" t="s">
        <v>820</v>
      </c>
    </row>
    <row r="19" spans="1:13">
      <c r="A19" s="28"/>
      <c r="M19" s="104" t="s">
        <v>820</v>
      </c>
    </row>
    <row r="20" spans="1:13">
      <c r="A20" s="28"/>
      <c r="M20" s="104" t="s">
        <v>820</v>
      </c>
    </row>
    <row r="21" spans="1:13">
      <c r="A21" s="28"/>
      <c r="M21" s="104" t="s">
        <v>820</v>
      </c>
    </row>
    <row r="22" spans="1:13">
      <c r="A22" s="28"/>
      <c r="M22" s="104" t="s">
        <v>820</v>
      </c>
    </row>
    <row r="23" spans="1:13">
      <c r="A23" s="28"/>
      <c r="M23" s="104" t="s">
        <v>820</v>
      </c>
    </row>
    <row r="24" spans="1:13">
      <c r="A24" s="28"/>
      <c r="M24" s="104" t="s">
        <v>820</v>
      </c>
    </row>
    <row r="25" spans="1:13">
      <c r="A25" s="28"/>
      <c r="M25" s="104" t="s">
        <v>820</v>
      </c>
    </row>
    <row r="26" spans="1:13" ht="15" thickBot="1">
      <c r="A26" s="28"/>
      <c r="M26" s="104" t="s">
        <v>820</v>
      </c>
    </row>
    <row r="27" spans="1:13" ht="15.75" thickBot="1">
      <c r="A27" s="165" t="s">
        <v>1055</v>
      </c>
      <c r="B27" s="166"/>
      <c r="C27" s="167"/>
      <c r="D27" s="110"/>
      <c r="E27" s="165" t="s">
        <v>1056</v>
      </c>
      <c r="F27" s="166"/>
      <c r="G27" s="166"/>
      <c r="H27" s="166"/>
      <c r="I27" s="167"/>
      <c r="J27" s="110"/>
      <c r="K27" s="110"/>
      <c r="L27" s="168"/>
      <c r="M27" s="110"/>
    </row>
    <row r="28" spans="1:13">
      <c r="A28" s="170" t="s">
        <v>1125</v>
      </c>
      <c r="B28" s="171"/>
      <c r="C28" s="172"/>
      <c r="D28" s="110"/>
      <c r="E28" s="170" t="s">
        <v>1126</v>
      </c>
      <c r="F28" s="171"/>
      <c r="G28" s="171"/>
      <c r="H28" s="171"/>
      <c r="I28" s="172"/>
      <c r="J28" s="110"/>
      <c r="K28" s="110"/>
      <c r="L28" s="169"/>
      <c r="M28" s="110"/>
    </row>
    <row r="29" spans="1:13" ht="15" thickBot="1">
      <c r="A29" s="173"/>
      <c r="B29" s="174"/>
      <c r="C29" s="175"/>
      <c r="D29" s="110"/>
      <c r="E29" s="173"/>
      <c r="F29" s="174"/>
      <c r="G29" s="174"/>
      <c r="H29" s="174"/>
      <c r="I29" s="175"/>
      <c r="J29" s="110"/>
      <c r="K29" s="110"/>
      <c r="L29" s="169"/>
      <c r="M29" s="110"/>
    </row>
    <row r="30" spans="1:13">
      <c r="A30" s="108"/>
      <c r="B30" s="108"/>
      <c r="C30" s="108"/>
      <c r="D30" s="108"/>
      <c r="E30" s="108"/>
      <c r="F30" s="108"/>
      <c r="G30" s="108"/>
      <c r="H30" s="108"/>
      <c r="I30" s="108"/>
      <c r="J30" s="108"/>
      <c r="K30" s="108"/>
      <c r="L30" s="108"/>
      <c r="M30" s="111" t="s">
        <v>820</v>
      </c>
    </row>
    <row r="31" spans="1:13">
      <c r="A31" s="28"/>
      <c r="M31" s="104" t="s">
        <v>820</v>
      </c>
    </row>
    <row r="32" spans="1:13">
      <c r="A32" s="28"/>
      <c r="M32" s="104" t="s">
        <v>820</v>
      </c>
    </row>
    <row r="33" spans="1:13">
      <c r="A33" s="28"/>
      <c r="M33" s="104" t="s">
        <v>820</v>
      </c>
    </row>
    <row r="34" spans="1:13">
      <c r="A34" s="28"/>
      <c r="M34" s="104" t="s">
        <v>820</v>
      </c>
    </row>
    <row r="35" spans="1:13">
      <c r="A35" s="28"/>
      <c r="M35" s="104" t="s">
        <v>820</v>
      </c>
    </row>
    <row r="36" spans="1:13">
      <c r="A36" s="28"/>
      <c r="M36" s="104" t="s">
        <v>820</v>
      </c>
    </row>
    <row r="37" spans="1:13">
      <c r="A37" s="28"/>
      <c r="M37" s="104" t="s">
        <v>820</v>
      </c>
    </row>
    <row r="38" spans="1:13">
      <c r="A38" s="28"/>
      <c r="M38" s="104" t="s">
        <v>820</v>
      </c>
    </row>
    <row r="39" spans="1:13">
      <c r="A39" s="28"/>
      <c r="M39" s="104" t="s">
        <v>820</v>
      </c>
    </row>
    <row r="40" spans="1:13">
      <c r="A40" s="28"/>
      <c r="M40" s="104" t="s">
        <v>820</v>
      </c>
    </row>
    <row r="41" spans="1:13">
      <c r="A41" s="28"/>
      <c r="M41" s="104" t="s">
        <v>820</v>
      </c>
    </row>
    <row r="42" spans="1:13">
      <c r="A42" s="28"/>
      <c r="M42" s="104" t="s">
        <v>820</v>
      </c>
    </row>
    <row r="43" spans="1:13">
      <c r="A43" s="28"/>
      <c r="M43" s="104" t="s">
        <v>820</v>
      </c>
    </row>
    <row r="44" spans="1:13">
      <c r="A44" s="28"/>
      <c r="M44" s="104" t="s">
        <v>820</v>
      </c>
    </row>
    <row r="45" spans="1:13">
      <c r="A45" s="28"/>
      <c r="M45" s="104" t="s">
        <v>820</v>
      </c>
    </row>
    <row r="46" spans="1:13">
      <c r="A46" s="28"/>
      <c r="M46" s="104" t="s">
        <v>820</v>
      </c>
    </row>
    <row r="47" spans="1:13" ht="15" thickBot="1">
      <c r="A47" s="28"/>
      <c r="M47" s="104" t="s">
        <v>820</v>
      </c>
    </row>
    <row r="48" spans="1:13" ht="15.75" thickBot="1">
      <c r="A48" s="165" t="s">
        <v>1055</v>
      </c>
      <c r="B48" s="166"/>
      <c r="C48" s="167"/>
      <c r="D48" s="110"/>
      <c r="E48" s="165" t="s">
        <v>1056</v>
      </c>
      <c r="F48" s="166"/>
      <c r="G48" s="166"/>
      <c r="H48" s="166"/>
      <c r="I48" s="167"/>
      <c r="J48" s="110"/>
      <c r="K48" s="110"/>
      <c r="L48" s="168"/>
      <c r="M48" s="110"/>
    </row>
    <row r="49" spans="1:13">
      <c r="A49" s="170"/>
      <c r="B49" s="171"/>
      <c r="C49" s="172"/>
      <c r="D49" s="110"/>
      <c r="E49" s="170"/>
      <c r="F49" s="171"/>
      <c r="G49" s="171"/>
      <c r="H49" s="171"/>
      <c r="I49" s="172"/>
      <c r="J49" s="110"/>
      <c r="K49" s="110"/>
      <c r="L49" s="169"/>
      <c r="M49" s="110"/>
    </row>
    <row r="50" spans="1:13" ht="15" thickBot="1">
      <c r="A50" s="173"/>
      <c r="B50" s="174"/>
      <c r="C50" s="175"/>
      <c r="D50" s="110"/>
      <c r="E50" s="173"/>
      <c r="F50" s="174"/>
      <c r="G50" s="174"/>
      <c r="H50" s="174"/>
      <c r="I50" s="175"/>
      <c r="J50" s="110"/>
      <c r="K50" s="110"/>
      <c r="L50" s="169"/>
      <c r="M50" s="110"/>
    </row>
    <row r="51" spans="1:13">
      <c r="A51" s="28"/>
      <c r="M51" s="104" t="s">
        <v>820</v>
      </c>
    </row>
    <row r="52" spans="1:13">
      <c r="A52" s="28"/>
      <c r="M52" s="104" t="s">
        <v>820</v>
      </c>
    </row>
    <row r="53" spans="1:13">
      <c r="A53" s="28"/>
      <c r="M53" s="104" t="s">
        <v>820</v>
      </c>
    </row>
    <row r="54" spans="1:13">
      <c r="A54" s="28"/>
      <c r="M54" s="104" t="s">
        <v>820</v>
      </c>
    </row>
    <row r="55" spans="1:13">
      <c r="A55" s="28"/>
      <c r="M55" s="104" t="s">
        <v>820</v>
      </c>
    </row>
    <row r="56" spans="1:13">
      <c r="A56" s="28"/>
      <c r="M56" s="104" t="s">
        <v>820</v>
      </c>
    </row>
    <row r="57" spans="1:13">
      <c r="A57" s="28"/>
      <c r="M57" s="104" t="s">
        <v>820</v>
      </c>
    </row>
    <row r="58" spans="1:13">
      <c r="A58" s="28"/>
      <c r="M58" s="104" t="s">
        <v>820</v>
      </c>
    </row>
    <row r="59" spans="1:13">
      <c r="A59" s="28"/>
      <c r="M59" s="104" t="s">
        <v>820</v>
      </c>
    </row>
    <row r="60" spans="1:13">
      <c r="A60" s="28"/>
      <c r="M60" s="104" t="s">
        <v>820</v>
      </c>
    </row>
    <row r="61" spans="1:13">
      <c r="A61" s="28"/>
      <c r="M61" s="104" t="s">
        <v>820</v>
      </c>
    </row>
    <row r="62" spans="1:13">
      <c r="A62" s="28"/>
      <c r="M62" s="104" t="s">
        <v>820</v>
      </c>
    </row>
    <row r="63" spans="1:13">
      <c r="A63" s="28"/>
      <c r="M63" s="104" t="s">
        <v>820</v>
      </c>
    </row>
    <row r="64" spans="1:13">
      <c r="A64" s="28"/>
      <c r="M64" s="104" t="s">
        <v>820</v>
      </c>
    </row>
    <row r="65" spans="1:13">
      <c r="A65" s="28"/>
      <c r="M65" s="104" t="s">
        <v>820</v>
      </c>
    </row>
    <row r="66" spans="1:13">
      <c r="A66" s="28"/>
      <c r="M66" s="104" t="s">
        <v>820</v>
      </c>
    </row>
    <row r="67" spans="1:13">
      <c r="A67" s="28"/>
      <c r="M67" s="104" t="s">
        <v>820</v>
      </c>
    </row>
    <row r="68" spans="1:13" ht="15" thickBot="1">
      <c r="A68" s="28"/>
      <c r="M68" s="104" t="s">
        <v>820</v>
      </c>
    </row>
    <row r="69" spans="1:13" ht="15.75" thickBot="1">
      <c r="A69" s="165" t="s">
        <v>1055</v>
      </c>
      <c r="B69" s="166"/>
      <c r="C69" s="167"/>
      <c r="D69" s="110"/>
      <c r="E69" s="165" t="s">
        <v>1056</v>
      </c>
      <c r="F69" s="166"/>
      <c r="G69" s="166"/>
      <c r="H69" s="166"/>
      <c r="I69" s="167"/>
      <c r="J69" s="110"/>
      <c r="K69" s="110"/>
      <c r="L69" s="168"/>
      <c r="M69" s="110"/>
    </row>
    <row r="70" spans="1:13">
      <c r="A70" s="170"/>
      <c r="B70" s="171"/>
      <c r="C70" s="172"/>
      <c r="D70" s="110"/>
      <c r="E70" s="170"/>
      <c r="F70" s="171"/>
      <c r="G70" s="171"/>
      <c r="H70" s="171"/>
      <c r="I70" s="172"/>
      <c r="J70" s="110"/>
      <c r="K70" s="110"/>
      <c r="L70" s="169"/>
      <c r="M70" s="110"/>
    </row>
    <row r="71" spans="1:13" ht="15" thickBot="1">
      <c r="A71" s="173"/>
      <c r="B71" s="174"/>
      <c r="C71" s="175"/>
      <c r="D71" s="110"/>
      <c r="E71" s="173"/>
      <c r="F71" s="174"/>
      <c r="G71" s="174"/>
      <c r="H71" s="174"/>
      <c r="I71" s="175"/>
      <c r="J71" s="110"/>
      <c r="K71" s="110"/>
      <c r="L71" s="169"/>
      <c r="M71" s="110"/>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H16" sqref="H16"/>
    </sheetView>
  </sheetViews>
  <sheetFormatPr defaultColWidth="9" defaultRowHeight="14.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63" t="str">
        <f>IF('1_GO'!C3="","",'1_GO'!C3)</f>
        <v>Muhasebebat İşlemleri Süreci</v>
      </c>
      <c r="C1" s="163"/>
      <c r="D1" s="163"/>
      <c r="E1" s="33" t="s">
        <v>808</v>
      </c>
      <c r="F1" s="12"/>
    </row>
    <row r="2" spans="1:6">
      <c r="A2" s="1" t="s">
        <v>786</v>
      </c>
      <c r="B2" s="135" t="str">
        <f>IF('1_GO'!C4="","",'1_GO'!C4)</f>
        <v>Diğer Alacaklar İşlem Süreci</v>
      </c>
      <c r="C2" s="164"/>
      <c r="D2" s="136"/>
      <c r="E2" s="12"/>
      <c r="F2" s="12"/>
    </row>
    <row r="3" spans="1:6">
      <c r="A3" s="1" t="s">
        <v>785</v>
      </c>
      <c r="B3" s="135" t="str">
        <f>IF('1_GO'!C5="","",'1_GO'!C5)</f>
        <v>Kişilerden alacaklar İşlem Süreci</v>
      </c>
      <c r="C3" s="164"/>
      <c r="D3" s="136"/>
      <c r="E3" s="12"/>
      <c r="F3" s="12"/>
    </row>
    <row r="4" spans="1:6">
      <c r="A4" s="2"/>
      <c r="B4" s="2"/>
      <c r="C4" s="2"/>
      <c r="D4" s="12"/>
      <c r="E4" s="12"/>
      <c r="F4" s="12"/>
    </row>
    <row r="5" spans="1:6" ht="18">
      <c r="A5" s="4" t="s">
        <v>109</v>
      </c>
      <c r="B5" s="5"/>
      <c r="C5" s="5"/>
      <c r="D5" s="14"/>
      <c r="E5" s="176" t="s">
        <v>113</v>
      </c>
      <c r="F5" s="12"/>
    </row>
    <row r="6" spans="1:6">
      <c r="A6" s="7"/>
      <c r="B6" s="8"/>
      <c r="C6" s="8"/>
      <c r="D6" s="15"/>
      <c r="E6" s="177"/>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1067</v>
      </c>
      <c r="C9" s="28" t="s">
        <v>1106</v>
      </c>
      <c r="D9" s="28" t="s">
        <v>1073</v>
      </c>
      <c r="E9" s="28" t="s">
        <v>1068</v>
      </c>
      <c r="F9" s="28" t="s">
        <v>1103</v>
      </c>
    </row>
    <row r="10" spans="1:6">
      <c r="A10" s="27">
        <v>2</v>
      </c>
      <c r="B10" s="28" t="s">
        <v>1067</v>
      </c>
      <c r="C10" s="28" t="s">
        <v>1069</v>
      </c>
      <c r="D10" s="28" t="s">
        <v>1073</v>
      </c>
      <c r="E10" s="28" t="s">
        <v>1068</v>
      </c>
      <c r="F10" s="28" t="s">
        <v>1071</v>
      </c>
    </row>
    <row r="11" spans="1:6">
      <c r="A11" s="27">
        <v>3</v>
      </c>
      <c r="B11" s="28" t="s">
        <v>1104</v>
      </c>
      <c r="C11" s="28" t="s">
        <v>1072</v>
      </c>
      <c r="D11" s="28" t="s">
        <v>1073</v>
      </c>
      <c r="E11" s="28" t="s">
        <v>1068</v>
      </c>
      <c r="F11" s="28" t="s">
        <v>1070</v>
      </c>
    </row>
    <row r="12" spans="1:6">
      <c r="A12" s="27">
        <v>3</v>
      </c>
      <c r="B12" s="28" t="s">
        <v>1069</v>
      </c>
      <c r="C12" s="28" t="s">
        <v>1072</v>
      </c>
      <c r="D12" s="28" t="s">
        <v>1073</v>
      </c>
      <c r="E12" s="28" t="s">
        <v>1068</v>
      </c>
      <c r="F12" s="28" t="s">
        <v>1070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3" sqref="E23"/>
    </sheetView>
  </sheetViews>
  <sheetFormatPr defaultRowHeight="14.25"/>
  <sheetData>
    <row r="1" spans="1:11" ht="23.25">
      <c r="A1" s="162" t="s">
        <v>1105</v>
      </c>
      <c r="B1" s="162"/>
      <c r="C1" s="162"/>
      <c r="D1" s="162"/>
      <c r="E1" s="162"/>
      <c r="F1" s="162"/>
      <c r="G1" s="162"/>
      <c r="H1" s="162"/>
      <c r="I1" s="33" t="s">
        <v>808</v>
      </c>
    </row>
    <row r="3" spans="1:11">
      <c r="B3" s="85"/>
      <c r="C3" s="85"/>
      <c r="D3" s="85"/>
      <c r="E3" s="85"/>
      <c r="F3" s="85"/>
      <c r="G3" s="85"/>
      <c r="H3" s="85"/>
    </row>
    <row r="4" spans="1:11">
      <c r="B4" s="85"/>
      <c r="C4" s="85"/>
      <c r="D4" s="85"/>
      <c r="E4" s="85"/>
      <c r="F4" s="85"/>
      <c r="G4" s="85"/>
      <c r="H4" s="85"/>
      <c r="K4" s="33"/>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scale="9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V57" sqref="V57"/>
    </sheetView>
  </sheetViews>
  <sheetFormatPr defaultColWidth="9" defaultRowHeight="14.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63" t="str">
        <f>IF('1_GO'!C3="","",'1_GO'!C3)</f>
        <v>Muhasebebat İşlemleri Süreci</v>
      </c>
      <c r="C1" s="163"/>
      <c r="D1" s="163"/>
      <c r="E1" s="33" t="s">
        <v>808</v>
      </c>
      <c r="F1" s="12"/>
      <c r="G1" s="12"/>
    </row>
    <row r="2" spans="1:7">
      <c r="A2" s="1" t="s">
        <v>786</v>
      </c>
      <c r="B2" s="135" t="str">
        <f>IF('1_GO'!C4="","",'1_GO'!C4)</f>
        <v>Diğer Alacaklar İşlem Süreci</v>
      </c>
      <c r="C2" s="164"/>
      <c r="D2" s="136"/>
      <c r="E2" s="12"/>
      <c r="F2" s="12"/>
      <c r="G2" s="12"/>
    </row>
    <row r="3" spans="1:7">
      <c r="A3" s="1" t="s">
        <v>785</v>
      </c>
      <c r="B3" s="135" t="str">
        <f>IF('1_GO'!C5="","",'1_GO'!C5)</f>
        <v>Kişilerden alacaklar İşlem Süreci</v>
      </c>
      <c r="C3" s="164"/>
      <c r="D3" s="136"/>
      <c r="E3" s="12"/>
      <c r="F3" s="12"/>
      <c r="G3" s="12"/>
    </row>
    <row r="4" spans="1:7">
      <c r="A4" s="2"/>
      <c r="B4" s="2"/>
      <c r="C4" s="2"/>
      <c r="D4" s="12"/>
      <c r="E4" s="12"/>
      <c r="F4" s="12"/>
      <c r="G4" s="12"/>
    </row>
    <row r="5" spans="1:7" ht="18">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63.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0" sqref="F10"/>
    </sheetView>
  </sheetViews>
  <sheetFormatPr defaultColWidth="9" defaultRowHeight="14.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63" t="str">
        <f>IF('1_GO'!C3="","",'1_GO'!C3)</f>
        <v>Muhasebebat İşlemleri Süreci</v>
      </c>
      <c r="C1" s="163"/>
      <c r="D1" s="163"/>
      <c r="E1" s="33" t="s">
        <v>808</v>
      </c>
      <c r="F1" s="12"/>
    </row>
    <row r="2" spans="1:6">
      <c r="A2" s="1" t="s">
        <v>786</v>
      </c>
      <c r="B2" s="135" t="str">
        <f>IF('1_GO'!C4="","",'1_GO'!C4)</f>
        <v>Diğer Alacaklar İşlem Süreci</v>
      </c>
      <c r="C2" s="164"/>
      <c r="D2" s="136"/>
      <c r="E2" s="12"/>
      <c r="F2" s="12"/>
    </row>
    <row r="3" spans="1:6">
      <c r="A3" s="1" t="s">
        <v>785</v>
      </c>
      <c r="B3" s="135" t="str">
        <f>IF('1_GO'!C5="","",'1_GO'!C5)</f>
        <v>Kişilerden alacaklar İşlem Süreci</v>
      </c>
      <c r="C3" s="164"/>
      <c r="D3" s="136"/>
      <c r="E3" s="12"/>
      <c r="F3" s="12"/>
    </row>
    <row r="4" spans="1:6">
      <c r="A4" s="2"/>
      <c r="B4" s="2"/>
      <c r="C4" s="2"/>
      <c r="D4" s="12"/>
      <c r="E4" s="12"/>
      <c r="F4" s="12"/>
    </row>
    <row r="5" spans="1:6" ht="18">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25.5">
      <c r="A9" s="1" t="s">
        <v>782</v>
      </c>
      <c r="B9" s="13" t="s">
        <v>434</v>
      </c>
      <c r="C9" s="13" t="s">
        <v>435</v>
      </c>
      <c r="D9" s="13" t="s">
        <v>436</v>
      </c>
      <c r="E9" s="13" t="s">
        <v>437</v>
      </c>
      <c r="F9" s="13" t="s">
        <v>438</v>
      </c>
    </row>
    <row r="10" spans="1:6" ht="15">
      <c r="A10" s="27">
        <v>1</v>
      </c>
      <c r="B10" s="27" t="s">
        <v>1107</v>
      </c>
      <c r="C10" s="27" t="s">
        <v>1108</v>
      </c>
      <c r="D10" s="115" t="s">
        <v>1109</v>
      </c>
      <c r="E10" s="27" t="s">
        <v>1076</v>
      </c>
      <c r="F10" s="27" t="s">
        <v>1110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78" t="s">
        <v>909</v>
      </c>
      <c r="B28" s="20" t="s">
        <v>910</v>
      </c>
      <c r="C28" s="20" t="s">
        <v>911</v>
      </c>
      <c r="D28" s="20" t="s">
        <v>912</v>
      </c>
    </row>
    <row r="29" spans="1:4" ht="63.75">
      <c r="A29" s="179"/>
      <c r="B29" s="20" t="s">
        <v>913</v>
      </c>
      <c r="C29" s="20" t="s">
        <v>911</v>
      </c>
      <c r="D29" s="20" t="s">
        <v>912</v>
      </c>
    </row>
    <row r="30" spans="1:4" ht="51">
      <c r="A30" s="180"/>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81" t="s">
        <v>924</v>
      </c>
      <c r="B33" s="20" t="s">
        <v>925</v>
      </c>
      <c r="C33" s="20" t="s">
        <v>926</v>
      </c>
      <c r="D33" s="20" t="s">
        <v>927</v>
      </c>
    </row>
    <row r="34" spans="1:4" ht="51">
      <c r="A34" s="182"/>
      <c r="B34" s="20" t="s">
        <v>928</v>
      </c>
      <c r="C34" s="20" t="s">
        <v>929</v>
      </c>
      <c r="D34" s="20" t="s">
        <v>930</v>
      </c>
    </row>
    <row r="35" spans="1:4" ht="51">
      <c r="A35" s="19" t="s">
        <v>931</v>
      </c>
      <c r="B35" s="20" t="s">
        <v>932</v>
      </c>
      <c r="C35" s="20" t="s">
        <v>931</v>
      </c>
      <c r="D35" s="20" t="s">
        <v>933</v>
      </c>
    </row>
    <row r="36" spans="1:4" ht="25.5">
      <c r="A36" s="181" t="s">
        <v>934</v>
      </c>
      <c r="B36" s="20" t="s">
        <v>935</v>
      </c>
      <c r="C36" s="20" t="s">
        <v>936</v>
      </c>
      <c r="D36" s="20" t="s">
        <v>937</v>
      </c>
    </row>
    <row r="37" spans="1:4" ht="25.5">
      <c r="A37" s="183"/>
      <c r="B37" s="20" t="s">
        <v>938</v>
      </c>
      <c r="C37" s="20" t="s">
        <v>936</v>
      </c>
      <c r="D37" s="20" t="s">
        <v>937</v>
      </c>
    </row>
    <row r="38" spans="1:4" ht="38.25">
      <c r="A38" s="182"/>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38.2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63.75">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38.2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3" sqref="B1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0" t="s">
        <v>104</v>
      </c>
      <c r="D1" s="140"/>
    </row>
    <row r="2" spans="2:11">
      <c r="B2" s="94"/>
      <c r="C2" s="95"/>
      <c r="D2" s="95"/>
      <c r="E2" s="95"/>
      <c r="F2" s="95"/>
      <c r="G2" s="95"/>
      <c r="H2" s="95"/>
      <c r="I2" s="95"/>
      <c r="J2" s="95"/>
      <c r="K2" s="96"/>
    </row>
    <row r="3" spans="2:11" ht="15">
      <c r="B3" s="97"/>
      <c r="C3" s="98"/>
      <c r="D3" s="99" t="s">
        <v>1036</v>
      </c>
      <c r="E3" s="100"/>
      <c r="F3" s="98"/>
      <c r="G3" s="98"/>
      <c r="H3" s="98"/>
      <c r="I3" s="98"/>
      <c r="J3" s="98"/>
      <c r="K3" s="101"/>
    </row>
    <row r="4" spans="2:11" ht="15">
      <c r="B4" s="97"/>
      <c r="C4" s="98"/>
      <c r="D4" s="99" t="s">
        <v>1037</v>
      </c>
      <c r="E4" s="100"/>
      <c r="F4" s="98"/>
      <c r="G4" s="98"/>
      <c r="H4" s="98"/>
      <c r="I4" s="98"/>
      <c r="J4" s="98"/>
      <c r="K4" s="101"/>
    </row>
    <row r="5" spans="2:11" ht="15">
      <c r="B5" s="97"/>
      <c r="C5" s="98"/>
      <c r="D5" s="99"/>
      <c r="E5" s="100"/>
      <c r="F5" s="98"/>
      <c r="G5" s="98"/>
      <c r="H5" s="98"/>
      <c r="I5" s="98"/>
      <c r="J5" s="98"/>
      <c r="K5" s="101"/>
    </row>
    <row r="6" spans="2:11" ht="15">
      <c r="B6" s="97"/>
      <c r="C6" s="98"/>
      <c r="D6" s="99" t="s">
        <v>1045</v>
      </c>
      <c r="E6" s="100"/>
      <c r="F6" s="98"/>
      <c r="G6" s="98"/>
      <c r="H6" s="98"/>
      <c r="I6" s="98"/>
      <c r="J6" s="98"/>
      <c r="K6" s="101"/>
    </row>
    <row r="7" spans="2:11" ht="15">
      <c r="B7" s="87"/>
      <c r="C7" s="85"/>
      <c r="D7" s="88"/>
      <c r="E7" s="89"/>
      <c r="F7" s="85"/>
      <c r="G7" s="85"/>
      <c r="H7" s="85"/>
      <c r="I7" s="85"/>
      <c r="J7" s="85"/>
      <c r="K7" s="86"/>
    </row>
    <row r="8" spans="2:11" ht="15">
      <c r="B8" s="87"/>
      <c r="C8" s="85"/>
      <c r="D8" s="88" t="s">
        <v>43</v>
      </c>
      <c r="E8" s="89"/>
      <c r="F8" s="85"/>
      <c r="G8" s="85"/>
      <c r="H8" s="85"/>
      <c r="I8" s="85"/>
      <c r="J8" s="85"/>
      <c r="K8" s="86"/>
    </row>
    <row r="9" spans="2:11" ht="15">
      <c r="B9" s="87"/>
      <c r="C9" s="85"/>
      <c r="D9" s="88"/>
      <c r="E9" s="89"/>
      <c r="F9" s="85"/>
      <c r="G9" s="85"/>
      <c r="H9" s="85"/>
      <c r="I9" s="85"/>
      <c r="J9" s="85"/>
      <c r="K9" s="86"/>
    </row>
    <row r="10" spans="2:11" ht="15">
      <c r="B10" s="87"/>
      <c r="C10" s="85"/>
      <c r="D10" s="88" t="s">
        <v>95</v>
      </c>
      <c r="E10" s="89"/>
      <c r="F10" s="85"/>
      <c r="G10" s="85"/>
      <c r="H10" s="85"/>
      <c r="I10" s="85"/>
      <c r="J10" s="85"/>
      <c r="K10" s="86"/>
    </row>
    <row r="11" spans="2:11" ht="15">
      <c r="B11" s="87"/>
      <c r="C11" s="85"/>
      <c r="D11" s="90"/>
      <c r="E11" s="89"/>
      <c r="F11" s="85"/>
      <c r="G11" s="85"/>
      <c r="H11" s="85"/>
      <c r="I11" s="85"/>
      <c r="J11" s="85"/>
      <c r="K11" s="86"/>
    </row>
    <row r="12" spans="2:11" ht="15">
      <c r="B12" s="87"/>
      <c r="C12" s="85"/>
      <c r="D12" s="88" t="s">
        <v>44</v>
      </c>
      <c r="E12" s="89"/>
      <c r="F12" s="85"/>
      <c r="G12" s="85"/>
      <c r="H12" s="85"/>
      <c r="I12" s="85"/>
      <c r="J12" s="85"/>
      <c r="K12" s="86"/>
    </row>
    <row r="13" spans="2:11" ht="15">
      <c r="B13" s="87"/>
      <c r="C13" s="85"/>
      <c r="D13" s="90"/>
      <c r="E13" s="89"/>
      <c r="F13" s="85"/>
      <c r="G13" s="85"/>
      <c r="H13" s="85"/>
      <c r="I13" s="85"/>
      <c r="J13" s="85"/>
      <c r="K13" s="86"/>
    </row>
    <row r="14" spans="2:11" ht="15">
      <c r="B14" s="87"/>
      <c r="C14" s="85"/>
      <c r="D14" s="88" t="s">
        <v>1046</v>
      </c>
      <c r="E14" s="89"/>
      <c r="F14" s="85"/>
      <c r="G14" s="85"/>
      <c r="H14" s="85"/>
      <c r="I14" s="85"/>
      <c r="J14" s="85"/>
      <c r="K14" s="86"/>
    </row>
    <row r="15" spans="2:11" ht="15">
      <c r="B15" s="87"/>
      <c r="C15" s="85"/>
      <c r="D15" s="88"/>
      <c r="E15" s="89"/>
      <c r="F15" s="85"/>
      <c r="G15" s="85"/>
      <c r="H15" s="85"/>
      <c r="I15" s="85"/>
      <c r="J15" s="85"/>
      <c r="K15" s="86"/>
    </row>
    <row r="16" spans="2:11" ht="15">
      <c r="B16" s="87"/>
      <c r="C16" s="85"/>
      <c r="D16" s="88" t="s">
        <v>96</v>
      </c>
      <c r="E16" s="89"/>
      <c r="F16" s="85"/>
      <c r="G16" s="85"/>
      <c r="H16" s="85"/>
      <c r="I16" s="85"/>
      <c r="J16" s="85"/>
      <c r="K16" s="86"/>
    </row>
    <row r="17" spans="2:11" ht="15">
      <c r="B17" s="87"/>
      <c r="C17" s="85"/>
      <c r="D17" s="88"/>
      <c r="E17" s="89"/>
      <c r="F17" s="85"/>
      <c r="G17" s="85"/>
      <c r="H17" s="85"/>
      <c r="I17" s="85"/>
      <c r="J17" s="85"/>
      <c r="K17" s="86"/>
    </row>
    <row r="18" spans="2:11" ht="15">
      <c r="B18" s="87"/>
      <c r="C18" s="85"/>
      <c r="D18" s="88" t="s">
        <v>97</v>
      </c>
      <c r="E18" s="89"/>
      <c r="F18" s="85"/>
      <c r="G18" s="85"/>
      <c r="H18" s="85"/>
      <c r="I18" s="85"/>
      <c r="J18" s="85"/>
      <c r="K18" s="86"/>
    </row>
    <row r="19" spans="2:11" ht="15">
      <c r="B19" s="87"/>
      <c r="C19" s="85"/>
      <c r="D19" s="88"/>
      <c r="E19" s="89"/>
      <c r="F19" s="85"/>
      <c r="G19" s="85"/>
      <c r="H19" s="85"/>
      <c r="I19" s="85"/>
      <c r="J19" s="85"/>
      <c r="K19" s="86"/>
    </row>
    <row r="20" spans="2:11" ht="15">
      <c r="B20" s="87"/>
      <c r="C20" s="85"/>
      <c r="D20" s="88" t="s">
        <v>98</v>
      </c>
      <c r="E20" s="89"/>
      <c r="F20" s="85"/>
      <c r="G20" s="85"/>
      <c r="H20" s="85"/>
      <c r="I20" s="85"/>
      <c r="J20" s="85"/>
      <c r="K20" s="86"/>
    </row>
    <row r="21" spans="2:11" ht="15">
      <c r="B21" s="87"/>
      <c r="C21" s="85"/>
      <c r="D21" s="88"/>
      <c r="E21" s="89"/>
      <c r="F21" s="85"/>
      <c r="G21" s="85"/>
      <c r="H21" s="85"/>
      <c r="I21" s="85"/>
      <c r="J21" s="85"/>
      <c r="K21" s="86"/>
    </row>
    <row r="22" spans="2:11" ht="15" thickBot="1">
      <c r="B22" s="91"/>
      <c r="C22" s="92"/>
      <c r="D22" s="92"/>
      <c r="E22" s="92"/>
      <c r="F22" s="92"/>
      <c r="G22" s="92"/>
      <c r="H22" s="92"/>
      <c r="I22" s="92"/>
      <c r="J22" s="92"/>
      <c r="K22" s="93"/>
    </row>
    <row r="24" spans="2:11">
      <c r="B24" s="53" t="s">
        <v>45</v>
      </c>
      <c r="D24" s="53"/>
      <c r="E24" s="53"/>
      <c r="F24" s="53"/>
      <c r="G24" s="53"/>
      <c r="H24" s="53"/>
      <c r="I24" s="53"/>
    </row>
    <row r="25" spans="2:11" ht="15">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ht="15">
      <c r="B35" s="58" t="s">
        <v>55</v>
      </c>
      <c r="C35" s="53"/>
      <c r="D35" s="53"/>
      <c r="E35" s="53"/>
      <c r="F35" s="53"/>
      <c r="G35" s="53"/>
      <c r="H35" s="53"/>
      <c r="I35" s="53"/>
      <c r="J35" s="53"/>
      <c r="K35" s="53"/>
      <c r="L35" s="53"/>
      <c r="M35" s="53"/>
      <c r="N35" s="53"/>
      <c r="O35" s="53"/>
      <c r="P35" s="53"/>
      <c r="Q35" s="53"/>
    </row>
    <row r="36" spans="2:17" ht="38.25" customHeight="1">
      <c r="B36" s="137" t="s">
        <v>101</v>
      </c>
      <c r="C36" s="137"/>
      <c r="D36" s="137"/>
      <c r="E36" s="137"/>
      <c r="F36" s="137"/>
      <c r="G36" s="137"/>
      <c r="H36" s="137"/>
      <c r="I36" s="137"/>
      <c r="J36" s="137"/>
      <c r="K36" s="137"/>
      <c r="L36" s="53"/>
      <c r="M36" s="53"/>
      <c r="N36" s="53"/>
      <c r="O36" s="53"/>
      <c r="P36" s="53"/>
      <c r="Q36" s="53"/>
    </row>
    <row r="37" spans="2:17">
      <c r="B37" s="141" t="s">
        <v>47</v>
      </c>
      <c r="C37" s="141"/>
      <c r="D37" s="141"/>
      <c r="E37" s="141"/>
      <c r="F37" s="141"/>
      <c r="G37" s="141"/>
      <c r="H37" s="141"/>
      <c r="I37" s="141"/>
      <c r="J37" s="141"/>
      <c r="K37" s="141"/>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ht="15">
      <c r="B39" s="58" t="s">
        <v>56</v>
      </c>
      <c r="C39" s="53"/>
      <c r="D39" s="53"/>
      <c r="E39" s="53"/>
      <c r="F39" s="53"/>
      <c r="G39" s="53"/>
      <c r="H39" s="53"/>
      <c r="I39" s="53"/>
      <c r="J39" s="53"/>
      <c r="K39" s="53"/>
      <c r="L39" s="53"/>
      <c r="M39" s="53"/>
      <c r="N39" s="53"/>
      <c r="O39" s="53"/>
      <c r="P39" s="53"/>
      <c r="Q39" s="53"/>
    </row>
    <row r="40" spans="2:17">
      <c r="B40" s="141" t="s">
        <v>102</v>
      </c>
      <c r="C40" s="141"/>
      <c r="D40" s="141"/>
      <c r="E40" s="141"/>
      <c r="F40" s="141"/>
      <c r="G40" s="141"/>
      <c r="H40" s="141"/>
      <c r="I40" s="141"/>
      <c r="J40" s="141"/>
      <c r="K40" s="141"/>
      <c r="L40" s="53"/>
      <c r="M40" s="53"/>
      <c r="N40" s="53"/>
      <c r="O40" s="53"/>
      <c r="P40" s="53"/>
      <c r="Q40" s="53"/>
    </row>
    <row r="41" spans="2:17">
      <c r="B41" s="141" t="s">
        <v>48</v>
      </c>
      <c r="C41" s="141"/>
      <c r="D41" s="141"/>
      <c r="E41" s="141"/>
      <c r="F41" s="141"/>
      <c r="G41" s="141"/>
      <c r="H41" s="141"/>
      <c r="I41" s="141"/>
      <c r="J41" s="141"/>
      <c r="K41" s="141"/>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1047</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ht="15">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ht="15">
      <c r="B63" s="58" t="s">
        <v>50</v>
      </c>
      <c r="E63" s="53"/>
      <c r="F63" s="53"/>
      <c r="G63" s="53"/>
      <c r="H63" s="53"/>
      <c r="I63" s="53"/>
      <c r="J63" s="53"/>
      <c r="K63" s="53"/>
      <c r="L63" s="53"/>
      <c r="M63" s="53"/>
      <c r="N63" s="53"/>
      <c r="O63" s="53"/>
      <c r="P63" s="53"/>
      <c r="Q63" s="53"/>
    </row>
    <row r="64" spans="2:17">
      <c r="B64" s="138" t="s">
        <v>66</v>
      </c>
      <c r="C64" s="139"/>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ht="15">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37" t="s">
        <v>74</v>
      </c>
      <c r="C78" s="137"/>
      <c r="D78" s="137"/>
      <c r="E78" s="137"/>
      <c r="F78" s="137"/>
      <c r="G78" s="137"/>
      <c r="H78" s="137"/>
      <c r="I78" s="137"/>
      <c r="J78" s="137"/>
      <c r="K78" s="137"/>
    </row>
    <row r="80" spans="2:11">
      <c r="B80" s="53" t="s">
        <v>103</v>
      </c>
    </row>
    <row r="81" spans="2:5" ht="15" thickBot="1"/>
    <row r="82" spans="2:5" ht="23.1" customHeight="1" thickBot="1">
      <c r="B82" s="75" t="s">
        <v>448</v>
      </c>
      <c r="C82" s="76" t="s">
        <v>449</v>
      </c>
      <c r="D82" s="75" t="s">
        <v>448</v>
      </c>
      <c r="E82" s="76" t="s">
        <v>449</v>
      </c>
    </row>
    <row r="83" spans="2:5" ht="23.1" customHeight="1" thickBot="1">
      <c r="B83" s="77" t="s">
        <v>450</v>
      </c>
      <c r="C83" s="78" t="s">
        <v>451</v>
      </c>
      <c r="D83" s="77" t="s">
        <v>19</v>
      </c>
      <c r="E83" s="78"/>
    </row>
    <row r="84" spans="2:5" ht="23.1" customHeight="1" thickBot="1">
      <c r="B84" s="77" t="s">
        <v>452</v>
      </c>
      <c r="C84" s="78"/>
      <c r="D84" s="77" t="s">
        <v>20</v>
      </c>
      <c r="E84" s="78" t="s">
        <v>21</v>
      </c>
    </row>
    <row r="85" spans="2:5" ht="23.1" customHeight="1" thickBot="1">
      <c r="B85" s="77" t="s">
        <v>453</v>
      </c>
      <c r="C85" s="78" t="s">
        <v>454</v>
      </c>
      <c r="D85" s="77" t="s">
        <v>22</v>
      </c>
      <c r="E85" s="78"/>
    </row>
    <row r="86" spans="2:5" ht="23.1" customHeight="1" thickBot="1">
      <c r="B86" s="77" t="s">
        <v>455</v>
      </c>
      <c r="C86" s="78" t="s">
        <v>456</v>
      </c>
      <c r="D86" s="77" t="s">
        <v>23</v>
      </c>
      <c r="E86" s="78"/>
    </row>
    <row r="87" spans="2:5" ht="23.1" customHeight="1" thickBot="1">
      <c r="B87" s="77" t="s">
        <v>457</v>
      </c>
      <c r="C87" s="78"/>
      <c r="D87" s="77" t="s">
        <v>24</v>
      </c>
      <c r="E87" s="78"/>
    </row>
    <row r="88" spans="2:5" ht="23.1" customHeight="1" thickBot="1">
      <c r="B88" s="77" t="s">
        <v>458</v>
      </c>
      <c r="C88" s="78"/>
      <c r="D88" s="77" t="s">
        <v>25</v>
      </c>
      <c r="E88" s="78"/>
    </row>
    <row r="89" spans="2:5" ht="23.1" customHeight="1" thickBot="1">
      <c r="B89" s="77" t="s">
        <v>459</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37" t="s">
        <v>75</v>
      </c>
      <c r="C105" s="137"/>
      <c r="D105" s="137"/>
      <c r="E105" s="137"/>
      <c r="F105" s="137"/>
      <c r="G105" s="137"/>
      <c r="H105" s="137"/>
      <c r="I105" s="137"/>
      <c r="J105" s="137"/>
      <c r="K105" s="137"/>
    </row>
    <row r="106" spans="2:11">
      <c r="B106" s="53" t="s">
        <v>76</v>
      </c>
      <c r="C106" s="53"/>
      <c r="D106" s="53"/>
      <c r="E106" s="53"/>
      <c r="F106" s="53"/>
      <c r="G106" s="53"/>
      <c r="H106" s="53"/>
      <c r="I106" s="53"/>
      <c r="J106" s="53"/>
    </row>
    <row r="108" spans="2:11" ht="15">
      <c r="B108" s="58" t="s">
        <v>77</v>
      </c>
    </row>
    <row r="109" spans="2:11" ht="15">
      <c r="B109" s="58" t="s">
        <v>78</v>
      </c>
    </row>
    <row r="110" spans="2:11" ht="15">
      <c r="B110" s="58" t="s">
        <v>79</v>
      </c>
    </row>
    <row r="111" spans="2:11" ht="15" thickBot="1"/>
    <row r="112" spans="2:11" ht="15" thickBot="1">
      <c r="B112" s="81" t="s">
        <v>80</v>
      </c>
      <c r="C112" s="82" t="s">
        <v>81</v>
      </c>
    </row>
    <row r="113" spans="2:3" ht="15" thickBot="1">
      <c r="B113" s="74" t="s">
        <v>82</v>
      </c>
      <c r="C113" s="73" t="s">
        <v>83</v>
      </c>
    </row>
    <row r="114" spans="2:3" ht="15" thickBot="1">
      <c r="B114" s="74" t="s">
        <v>84</v>
      </c>
      <c r="C114" s="73" t="s">
        <v>85</v>
      </c>
    </row>
    <row r="115" spans="2:3" ht="15" thickBot="1">
      <c r="B115" s="74" t="s">
        <v>86</v>
      </c>
      <c r="C115" s="73" t="s">
        <v>87</v>
      </c>
    </row>
    <row r="116" spans="2:3" ht="24.75" thickBot="1">
      <c r="B116" s="74" t="s">
        <v>88</v>
      </c>
      <c r="C116" s="73" t="s">
        <v>89</v>
      </c>
    </row>
    <row r="117" spans="2:3" ht="24.75" thickBot="1">
      <c r="B117" s="74" t="s">
        <v>90</v>
      </c>
      <c r="C117" s="73" t="s">
        <v>91</v>
      </c>
    </row>
    <row r="119" spans="2:3" ht="15">
      <c r="B119" s="58" t="s">
        <v>92</v>
      </c>
    </row>
    <row r="120" spans="2:3" ht="15" thickBot="1"/>
    <row r="121" spans="2:3" ht="15" thickBot="1">
      <c r="B121" s="79" t="s">
        <v>80</v>
      </c>
      <c r="C121" s="80" t="s">
        <v>1044</v>
      </c>
    </row>
    <row r="122" spans="2:3" ht="15" thickBot="1">
      <c r="B122" s="51" t="s">
        <v>82</v>
      </c>
      <c r="C122" s="52" t="s">
        <v>83</v>
      </c>
    </row>
    <row r="123" spans="2:3" ht="15"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view="pageBreakPreview" topLeftCell="A22" zoomScale="115" zoomScaleNormal="120" zoomScaleSheetLayoutView="115" zoomScalePageLayoutView="120" workbookViewId="0">
      <selection activeCell="C43" sqref="C43"/>
    </sheetView>
  </sheetViews>
  <sheetFormatPr defaultRowHeight="14.25"/>
  <sheetData>
    <row r="1" spans="1:9">
      <c r="A1" s="138" t="s">
        <v>1058</v>
      </c>
      <c r="B1" s="150"/>
      <c r="C1" s="150"/>
      <c r="D1" s="150"/>
      <c r="E1" s="150"/>
      <c r="F1" s="150"/>
      <c r="G1" s="150"/>
      <c r="H1" s="150"/>
      <c r="I1" s="139"/>
    </row>
    <row r="2" spans="1:9">
      <c r="A2" s="151" t="s">
        <v>1076</v>
      </c>
      <c r="B2" s="152"/>
      <c r="C2" s="152"/>
      <c r="D2" s="152"/>
      <c r="E2" s="152"/>
      <c r="F2" s="152"/>
      <c r="G2" s="152"/>
      <c r="H2" s="152"/>
      <c r="I2" s="153"/>
    </row>
    <row r="3" spans="1:9">
      <c r="A3" s="147" t="s">
        <v>1120</v>
      </c>
      <c r="B3" s="148"/>
      <c r="C3" s="148"/>
      <c r="D3" s="148"/>
      <c r="E3" s="148"/>
      <c r="F3" s="148"/>
      <c r="G3" s="148"/>
      <c r="H3" s="148"/>
      <c r="I3" s="149"/>
    </row>
    <row r="4" spans="1:9">
      <c r="A4" s="116"/>
      <c r="B4" s="117"/>
      <c r="C4" s="117"/>
      <c r="D4" s="117"/>
      <c r="E4" s="117"/>
      <c r="F4" s="117"/>
      <c r="G4" s="117"/>
      <c r="H4" s="117"/>
      <c r="I4" s="118"/>
    </row>
    <row r="5" spans="1:9">
      <c r="A5" s="116"/>
      <c r="B5" s="117"/>
      <c r="C5" s="117"/>
      <c r="D5" s="117"/>
      <c r="E5" s="117"/>
      <c r="F5" s="117"/>
      <c r="G5" s="117"/>
      <c r="H5" s="117"/>
      <c r="I5" s="118"/>
    </row>
    <row r="6" spans="1:9">
      <c r="A6" s="116"/>
      <c r="B6" s="117"/>
      <c r="C6" s="117"/>
      <c r="D6" s="117"/>
      <c r="E6" s="117"/>
      <c r="F6" s="117"/>
      <c r="G6" s="117"/>
      <c r="H6" s="117"/>
      <c r="I6" s="118"/>
    </row>
    <row r="7" spans="1:9">
      <c r="A7" s="61"/>
      <c r="B7" s="85"/>
      <c r="C7" s="85"/>
      <c r="D7" s="85"/>
      <c r="E7" s="85"/>
      <c r="F7" s="85"/>
      <c r="G7" s="85"/>
      <c r="H7" s="85"/>
      <c r="I7" s="62"/>
    </row>
    <row r="8" spans="1:9">
      <c r="A8" s="61"/>
      <c r="B8" s="85"/>
      <c r="C8" s="85"/>
      <c r="D8" s="85"/>
      <c r="E8" s="85"/>
      <c r="F8" s="85"/>
      <c r="G8" s="85"/>
      <c r="H8" s="85"/>
      <c r="I8" s="62"/>
    </row>
    <row r="9" spans="1:9">
      <c r="A9" s="61"/>
      <c r="B9" s="85"/>
      <c r="C9" s="85"/>
      <c r="D9" s="85"/>
      <c r="E9" s="85"/>
      <c r="F9" s="85"/>
      <c r="G9" s="85"/>
      <c r="H9" s="85"/>
      <c r="I9" s="62"/>
    </row>
    <row r="10" spans="1:9">
      <c r="A10" s="61"/>
      <c r="B10" s="85"/>
      <c r="C10" s="85"/>
      <c r="D10" s="85"/>
      <c r="E10" s="85"/>
      <c r="F10" s="85"/>
      <c r="G10" s="85"/>
      <c r="H10" s="85"/>
      <c r="I10" s="62"/>
    </row>
    <row r="11" spans="1:9">
      <c r="A11" s="61"/>
      <c r="B11" s="85"/>
      <c r="C11" s="85"/>
      <c r="D11" s="85"/>
      <c r="E11" s="85"/>
      <c r="F11" s="85"/>
      <c r="G11" s="85"/>
      <c r="H11" s="85"/>
      <c r="I11" s="62"/>
    </row>
    <row r="12" spans="1:9">
      <c r="A12" s="61"/>
      <c r="B12" s="85"/>
      <c r="C12" s="85"/>
      <c r="D12" s="85"/>
      <c r="E12" s="85"/>
      <c r="F12" s="85"/>
      <c r="G12" s="85"/>
      <c r="H12" s="85"/>
      <c r="I12" s="62"/>
    </row>
    <row r="13" spans="1:9">
      <c r="A13" s="61"/>
      <c r="B13" s="85"/>
      <c r="C13" s="85"/>
      <c r="D13" s="85"/>
      <c r="E13" s="85"/>
      <c r="F13" s="85"/>
      <c r="G13" s="85"/>
      <c r="H13" s="85"/>
      <c r="I13" s="62"/>
    </row>
    <row r="14" spans="1:9">
      <c r="A14" s="61"/>
      <c r="B14" s="85"/>
      <c r="C14" s="85"/>
      <c r="D14" s="85"/>
      <c r="E14" s="85"/>
      <c r="F14" s="85"/>
      <c r="G14" s="85"/>
      <c r="H14" s="85"/>
      <c r="I14" s="62"/>
    </row>
    <row r="15" spans="1:9">
      <c r="A15" s="61"/>
      <c r="B15" s="85"/>
      <c r="C15" s="85"/>
      <c r="D15" s="85"/>
      <c r="E15" s="85"/>
      <c r="F15" s="85"/>
      <c r="G15" s="85"/>
      <c r="H15" s="85"/>
      <c r="I15" s="62"/>
    </row>
    <row r="16" spans="1:9">
      <c r="A16" s="61"/>
      <c r="B16" s="85"/>
      <c r="C16" s="85"/>
      <c r="D16" s="85"/>
      <c r="E16" s="85"/>
      <c r="F16" s="85"/>
      <c r="G16" s="85"/>
      <c r="H16" s="85"/>
      <c r="I16" s="62"/>
    </row>
    <row r="17" spans="1:9">
      <c r="A17" s="61"/>
      <c r="B17" s="85"/>
      <c r="C17" s="85"/>
      <c r="D17" s="85"/>
      <c r="E17" s="85"/>
      <c r="F17" s="85"/>
      <c r="G17" s="85"/>
      <c r="H17" s="85"/>
      <c r="I17" s="62"/>
    </row>
    <row r="18" spans="1:9">
      <c r="A18" s="61"/>
      <c r="B18" s="85"/>
      <c r="C18" s="85"/>
      <c r="D18" s="119"/>
      <c r="E18" s="85"/>
      <c r="F18" s="85"/>
      <c r="G18" s="85"/>
      <c r="H18" s="85"/>
      <c r="I18" s="62"/>
    </row>
    <row r="19" spans="1:9">
      <c r="A19" s="61"/>
      <c r="B19" s="85"/>
      <c r="C19" s="85"/>
      <c r="D19" s="85"/>
      <c r="E19" s="85"/>
      <c r="F19" s="85"/>
      <c r="G19" s="85"/>
      <c r="H19" s="85"/>
      <c r="I19" s="62"/>
    </row>
    <row r="20" spans="1:9">
      <c r="A20" s="61"/>
      <c r="B20" s="85"/>
      <c r="C20" s="85"/>
      <c r="D20" s="85"/>
      <c r="E20" s="85"/>
      <c r="F20" s="85"/>
      <c r="G20" s="85"/>
      <c r="H20" s="85"/>
      <c r="I20" s="62"/>
    </row>
    <row r="21" spans="1:9">
      <c r="A21" s="61"/>
      <c r="B21" s="85"/>
      <c r="C21" s="85"/>
      <c r="D21" s="85"/>
      <c r="E21" s="85"/>
      <c r="F21" s="85"/>
      <c r="G21" s="85"/>
      <c r="H21" s="85"/>
      <c r="I21" s="62"/>
    </row>
    <row r="22" spans="1:9">
      <c r="A22" s="61"/>
      <c r="B22" s="85"/>
      <c r="C22" s="85"/>
      <c r="D22" s="85"/>
      <c r="E22" s="85"/>
      <c r="F22" s="85"/>
      <c r="G22" s="85"/>
      <c r="H22" s="85"/>
      <c r="I22" s="62"/>
    </row>
    <row r="23" spans="1:9">
      <c r="A23" s="61"/>
      <c r="B23" s="85"/>
      <c r="C23" s="85"/>
      <c r="D23" s="85"/>
      <c r="E23" s="85"/>
      <c r="F23" s="85"/>
      <c r="G23" s="85"/>
      <c r="H23" s="85"/>
      <c r="I23" s="62"/>
    </row>
    <row r="24" spans="1:9">
      <c r="A24" s="61"/>
      <c r="B24" s="85"/>
      <c r="C24" s="85"/>
      <c r="D24" s="85"/>
      <c r="E24" s="85"/>
      <c r="F24" s="85"/>
      <c r="G24" s="85"/>
      <c r="H24" s="85"/>
      <c r="I24" s="62"/>
    </row>
    <row r="25" spans="1:9">
      <c r="A25" s="61"/>
      <c r="B25" s="85"/>
      <c r="C25" s="85"/>
      <c r="D25" s="85"/>
      <c r="E25" s="85"/>
      <c r="F25" s="85"/>
      <c r="G25" s="85"/>
      <c r="H25" s="85"/>
      <c r="I25" s="62"/>
    </row>
    <row r="26" spans="1:9">
      <c r="A26" s="120"/>
      <c r="B26" s="85"/>
      <c r="C26" s="85"/>
      <c r="D26" s="85"/>
      <c r="E26" s="85"/>
      <c r="F26" s="85"/>
      <c r="G26" s="85"/>
      <c r="H26" s="85"/>
      <c r="I26" s="62"/>
    </row>
    <row r="27" spans="1:9">
      <c r="A27" s="61"/>
      <c r="B27" s="85"/>
      <c r="C27" s="85"/>
      <c r="D27" s="85"/>
      <c r="E27" s="85"/>
      <c r="F27" s="85"/>
      <c r="G27" s="85"/>
      <c r="H27" s="85"/>
      <c r="I27" s="62"/>
    </row>
    <row r="28" spans="1:9">
      <c r="A28" s="61"/>
      <c r="B28" s="85"/>
      <c r="C28" s="85"/>
      <c r="D28" s="85"/>
      <c r="E28" s="85"/>
      <c r="F28" s="85"/>
      <c r="G28" s="85"/>
      <c r="H28" s="85"/>
      <c r="I28" s="62"/>
    </row>
    <row r="29" spans="1:9">
      <c r="A29" s="61"/>
      <c r="B29" s="85"/>
      <c r="C29" s="85"/>
      <c r="D29" s="85"/>
      <c r="E29" s="85"/>
      <c r="F29" s="85"/>
      <c r="G29" s="85"/>
      <c r="H29" s="85"/>
      <c r="I29" s="62"/>
    </row>
    <row r="30" spans="1:9">
      <c r="A30" s="61"/>
      <c r="B30" s="85"/>
      <c r="C30" s="85"/>
      <c r="D30" s="85"/>
      <c r="E30" s="85"/>
      <c r="F30" s="85"/>
      <c r="G30" s="85"/>
      <c r="H30" s="85"/>
      <c r="I30" s="62"/>
    </row>
    <row r="31" spans="1:9">
      <c r="A31" s="61"/>
      <c r="B31" s="85"/>
      <c r="C31" s="85"/>
      <c r="D31" s="85"/>
      <c r="E31" s="85"/>
      <c r="F31" s="85"/>
      <c r="G31" s="85"/>
      <c r="H31" s="85"/>
      <c r="I31" s="62"/>
    </row>
    <row r="32" spans="1:9">
      <c r="A32" s="61"/>
      <c r="B32" s="85"/>
      <c r="C32" s="85"/>
      <c r="D32" s="85"/>
      <c r="E32" s="85"/>
      <c r="F32" s="85"/>
      <c r="G32" s="85"/>
      <c r="H32" s="85"/>
      <c r="I32" s="62"/>
    </row>
    <row r="33" spans="1:9">
      <c r="A33" s="61"/>
      <c r="B33" s="85"/>
      <c r="C33" s="85"/>
      <c r="D33" s="85"/>
      <c r="E33" s="85"/>
      <c r="F33" s="85"/>
      <c r="G33" s="85"/>
      <c r="H33" s="85"/>
      <c r="I33" s="62"/>
    </row>
    <row r="34" spans="1:9">
      <c r="A34" s="61"/>
      <c r="B34" s="85"/>
      <c r="C34" s="85"/>
      <c r="D34" s="85"/>
      <c r="E34" s="85"/>
      <c r="F34" s="85"/>
      <c r="G34" s="85"/>
      <c r="H34" s="85"/>
      <c r="I34" s="62"/>
    </row>
    <row r="35" spans="1:9">
      <c r="A35" s="61"/>
      <c r="B35" s="85"/>
      <c r="C35" s="85"/>
      <c r="D35" s="85"/>
      <c r="E35" s="85"/>
      <c r="F35" s="85"/>
      <c r="G35" s="85"/>
      <c r="H35" s="85"/>
      <c r="I35" s="62"/>
    </row>
    <row r="36" spans="1:9">
      <c r="A36" s="61"/>
      <c r="B36" s="85"/>
      <c r="C36" s="85"/>
      <c r="D36" s="85"/>
      <c r="E36" s="85"/>
      <c r="F36" s="85"/>
      <c r="G36" s="85"/>
      <c r="H36" s="85"/>
      <c r="I36" s="62"/>
    </row>
    <row r="37" spans="1:9">
      <c r="A37" s="61"/>
      <c r="B37" s="85"/>
      <c r="C37" s="85"/>
      <c r="D37" s="85"/>
      <c r="E37" s="85"/>
      <c r="F37" s="85"/>
      <c r="G37" s="85"/>
      <c r="H37" s="85"/>
      <c r="I37" s="62"/>
    </row>
    <row r="38" spans="1:9">
      <c r="A38" s="61"/>
      <c r="B38" s="85"/>
      <c r="C38" s="85"/>
      <c r="D38" s="85"/>
      <c r="E38" s="85"/>
      <c r="F38" s="85"/>
      <c r="G38" s="85"/>
      <c r="H38" s="85"/>
      <c r="I38" s="62"/>
    </row>
    <row r="39" spans="1:9">
      <c r="A39" s="61"/>
      <c r="B39" s="85"/>
      <c r="C39" s="85"/>
      <c r="D39" s="85"/>
      <c r="E39" s="85"/>
      <c r="F39" s="85"/>
      <c r="G39" s="85"/>
      <c r="H39" s="85"/>
      <c r="I39" s="62"/>
    </row>
    <row r="40" spans="1:9">
      <c r="A40" s="61"/>
      <c r="B40" s="85"/>
      <c r="C40" s="85"/>
      <c r="D40" s="85"/>
      <c r="E40" s="85"/>
      <c r="F40" s="85"/>
      <c r="G40" s="85"/>
      <c r="H40" s="85"/>
      <c r="I40" s="62"/>
    </row>
    <row r="41" spans="1:9">
      <c r="A41" s="61"/>
      <c r="B41" s="85"/>
      <c r="C41" s="85"/>
      <c r="D41" s="85"/>
      <c r="E41" s="85"/>
      <c r="F41" s="85"/>
      <c r="G41" s="85"/>
      <c r="H41" s="85"/>
      <c r="I41" s="62"/>
    </row>
    <row r="42" spans="1:9">
      <c r="A42" s="61"/>
      <c r="B42" s="85"/>
      <c r="C42" s="85"/>
      <c r="D42" s="85"/>
      <c r="E42" s="85"/>
      <c r="F42" s="85"/>
      <c r="G42" s="85"/>
      <c r="H42" s="85"/>
      <c r="I42" s="62"/>
    </row>
    <row r="43" spans="1:9">
      <c r="A43" s="61"/>
      <c r="B43" s="85"/>
      <c r="C43" s="85"/>
      <c r="D43" s="85"/>
      <c r="E43" s="85"/>
      <c r="F43" s="85"/>
      <c r="G43" s="85"/>
      <c r="H43" s="85"/>
      <c r="I43" s="62"/>
    </row>
    <row r="44" spans="1:9">
      <c r="A44" s="61"/>
      <c r="B44" s="85"/>
      <c r="C44" s="85"/>
      <c r="D44" s="85"/>
      <c r="E44" s="85"/>
      <c r="F44" s="85"/>
      <c r="G44" s="85"/>
      <c r="H44" s="85"/>
      <c r="I44" s="62"/>
    </row>
    <row r="45" spans="1:9">
      <c r="A45" s="61"/>
      <c r="B45" s="85"/>
      <c r="C45" s="85"/>
      <c r="D45" s="85"/>
      <c r="E45" s="85"/>
      <c r="F45" s="85"/>
      <c r="G45" s="85"/>
      <c r="H45" s="85"/>
      <c r="I45" s="62"/>
    </row>
    <row r="46" spans="1:9">
      <c r="A46" s="61"/>
      <c r="B46" s="85"/>
      <c r="C46" s="85"/>
      <c r="D46" s="85"/>
      <c r="E46" s="85"/>
      <c r="F46" s="85"/>
      <c r="G46" s="85"/>
      <c r="H46" s="85"/>
      <c r="I46" s="62"/>
    </row>
    <row r="47" spans="1:9" ht="15" thickBot="1">
      <c r="A47" s="61"/>
      <c r="B47" s="85"/>
      <c r="C47" s="85"/>
      <c r="D47" s="85"/>
      <c r="E47" s="85"/>
      <c r="F47" s="85"/>
      <c r="G47" s="85"/>
      <c r="H47" s="85"/>
      <c r="I47" s="62"/>
    </row>
    <row r="48" spans="1:9">
      <c r="A48" s="154" t="s">
        <v>1049</v>
      </c>
      <c r="B48" s="155"/>
      <c r="C48" s="155"/>
      <c r="D48" s="156"/>
      <c r="E48" s="157" t="s">
        <v>1050</v>
      </c>
      <c r="F48" s="155"/>
      <c r="G48" s="155"/>
      <c r="H48" s="155"/>
      <c r="I48" s="158"/>
    </row>
    <row r="49" spans="1:9" ht="18.75" customHeight="1">
      <c r="A49" s="145" t="s">
        <v>1121</v>
      </c>
      <c r="B49" s="143"/>
      <c r="C49" s="143"/>
      <c r="D49" s="146"/>
      <c r="E49" s="142" t="s">
        <v>1123</v>
      </c>
      <c r="F49" s="143"/>
      <c r="G49" s="143"/>
      <c r="H49" s="143"/>
      <c r="I49" s="144"/>
    </row>
    <row r="50" spans="1:9">
      <c r="A50" s="63" t="s">
        <v>1122</v>
      </c>
      <c r="B50" s="121"/>
      <c r="C50" s="121"/>
      <c r="D50" s="122"/>
      <c r="E50" s="123" t="s">
        <v>1124</v>
      </c>
      <c r="F50" s="121"/>
      <c r="G50" s="121"/>
      <c r="H50" s="121"/>
      <c r="I50" s="64"/>
    </row>
  </sheetData>
  <mergeCells count="7">
    <mergeCell ref="E49:I49"/>
    <mergeCell ref="A49:D49"/>
    <mergeCell ref="A3:I3"/>
    <mergeCell ref="A1:I1"/>
    <mergeCell ref="A2:I2"/>
    <mergeCell ref="A48:D48"/>
    <mergeCell ref="E48:I48"/>
  </mergeCells>
  <phoneticPr fontId="35" type="noConversion"/>
  <pageMargins left="0.70866141732283472" right="0.70866141732283472" top="0.74803149606299213" bottom="0.74803149606299213" header="0.31496062992125984" footer="0.31496062992125984"/>
  <pageSetup paperSize="9" scale="9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A3" sqref="A3:I3"/>
    </sheetView>
  </sheetViews>
  <sheetFormatPr defaultRowHeight="14.25"/>
  <sheetData>
    <row r="1" spans="1:9">
      <c r="A1" s="161" t="s">
        <v>1058</v>
      </c>
      <c r="B1" s="161"/>
      <c r="C1" s="161"/>
      <c r="D1" s="161"/>
      <c r="E1" s="161"/>
      <c r="F1" s="161"/>
      <c r="G1" s="161"/>
      <c r="H1" s="161"/>
      <c r="I1" s="161"/>
    </row>
    <row r="2" spans="1:9">
      <c r="A2" s="161" t="s">
        <v>1048</v>
      </c>
      <c r="B2" s="161"/>
      <c r="C2" s="161"/>
      <c r="D2" s="161"/>
      <c r="E2" s="161"/>
      <c r="F2" s="161"/>
      <c r="G2" s="161"/>
      <c r="H2" s="161"/>
      <c r="I2" s="161"/>
    </row>
    <row r="3" spans="1:9" ht="23.25">
      <c r="A3" s="162" t="s">
        <v>1077</v>
      </c>
      <c r="B3" s="162"/>
      <c r="C3" s="162"/>
      <c r="D3" s="162"/>
      <c r="E3" s="162"/>
      <c r="F3" s="162"/>
      <c r="G3" s="162"/>
      <c r="H3" s="162"/>
      <c r="I3" s="162"/>
    </row>
    <row r="15" spans="1:9">
      <c r="D15" s="112"/>
    </row>
    <row r="23" spans="1:1">
      <c r="A23" s="112"/>
    </row>
    <row r="34" spans="1:9" ht="15" thickBot="1"/>
    <row r="35" spans="1:9">
      <c r="A35" s="157" t="s">
        <v>1049</v>
      </c>
      <c r="B35" s="155"/>
      <c r="C35" s="155"/>
      <c r="D35" s="156"/>
      <c r="E35" s="157" t="s">
        <v>1050</v>
      </c>
      <c r="F35" s="155"/>
      <c r="G35" s="155"/>
      <c r="H35" s="155"/>
      <c r="I35" s="156"/>
    </row>
    <row r="36" spans="1:9" ht="18.75" customHeight="1">
      <c r="A36" s="159"/>
      <c r="B36" s="150"/>
      <c r="C36" s="150"/>
      <c r="D36" s="160"/>
      <c r="E36" s="159"/>
      <c r="F36" s="150"/>
      <c r="G36" s="150"/>
      <c r="H36" s="150"/>
      <c r="I36" s="160"/>
    </row>
    <row r="37" spans="1:9" ht="15" thickBot="1">
      <c r="A37" s="91"/>
      <c r="B37" s="92"/>
      <c r="C37" s="92"/>
      <c r="D37" s="93"/>
      <c r="E37" s="91"/>
      <c r="F37" s="92"/>
      <c r="G37" s="92"/>
      <c r="H37" s="92"/>
      <c r="I37" s="93"/>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3" sqref="B3:C3"/>
    </sheetView>
  </sheetViews>
  <sheetFormatPr defaultColWidth="9" defaultRowHeight="12.75"/>
  <cols>
    <col min="1" max="1" width="5" style="10" customWidth="1"/>
    <col min="2" max="2" width="50.25" style="10" customWidth="1"/>
    <col min="3" max="3" width="22.375" style="10" customWidth="1"/>
    <col min="4" max="16384" width="9" style="2"/>
  </cols>
  <sheetData>
    <row r="1" spans="1:4">
      <c r="A1" s="1" t="s">
        <v>784</v>
      </c>
      <c r="B1" s="133" t="s">
        <v>1075</v>
      </c>
      <c r="C1" s="134"/>
      <c r="D1" s="33" t="s">
        <v>808</v>
      </c>
    </row>
    <row r="2" spans="1:4">
      <c r="A2" s="1" t="s">
        <v>786</v>
      </c>
      <c r="B2" s="135" t="s">
        <v>1082</v>
      </c>
      <c r="C2" s="136"/>
    </row>
    <row r="3" spans="1:4">
      <c r="A3" s="1" t="s">
        <v>785</v>
      </c>
      <c r="B3" s="135" t="s">
        <v>1079</v>
      </c>
      <c r="C3" s="136"/>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3" t="s">
        <v>1051</v>
      </c>
    </row>
    <row r="9" spans="1:4">
      <c r="A9" s="10">
        <v>1</v>
      </c>
      <c r="B9" s="10" t="s">
        <v>1059</v>
      </c>
      <c r="C9" s="10">
        <v>1</v>
      </c>
    </row>
    <row r="10" spans="1:4">
      <c r="A10" s="10">
        <v>2</v>
      </c>
      <c r="B10" s="10" t="s">
        <v>1060</v>
      </c>
      <c r="C10" s="10">
        <v>1</v>
      </c>
    </row>
    <row r="11" spans="1:4">
      <c r="A11" s="10">
        <v>3</v>
      </c>
      <c r="B11" s="10" t="s">
        <v>1061</v>
      </c>
      <c r="C11" s="10">
        <v>1</v>
      </c>
    </row>
    <row r="12" spans="1:4">
      <c r="A12" s="10">
        <v>4</v>
      </c>
      <c r="B12" s="10" t="s">
        <v>1061</v>
      </c>
      <c r="C12" s="10">
        <v>1</v>
      </c>
    </row>
  </sheetData>
  <sheetProtection selectLockedCells="1"/>
  <mergeCells count="3">
    <mergeCell ref="B1:C1"/>
    <mergeCell ref="B2:C2"/>
    <mergeCell ref="B3:C3"/>
  </mergeCells>
  <phoneticPr fontId="35" type="noConversion"/>
  <conditionalFormatting sqref="B1:C2">
    <cfRule type="containsBlanks" dxfId="30" priority="4">
      <formula>LEN(TRIM(B1))=0</formula>
    </cfRule>
  </conditionalFormatting>
  <conditionalFormatting sqref="A9:B150 A151:C65324">
    <cfRule type="containsBlanks" dxfId="29" priority="3">
      <formula>LEN(TRIM(A9))=0</formula>
    </cfRule>
  </conditionalFormatting>
  <conditionalFormatting sqref="C9:C150">
    <cfRule type="containsBlanks" dxfId="28" priority="2">
      <formula>LEN(TRIM(C9))=0</formula>
    </cfRule>
  </conditionalFormatting>
  <conditionalFormatting sqref="B3:C3">
    <cfRule type="containsBlanks" dxfId="27" priority="1">
      <formula>LEN(TRIM(B3))=0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1" sqref="C11"/>
    </sheetView>
  </sheetViews>
  <sheetFormatPr defaultColWidth="9" defaultRowHeight="12.75"/>
  <cols>
    <col min="1" max="1" width="5" style="10" customWidth="1"/>
    <col min="2" max="2" width="64.875" style="10" customWidth="1"/>
    <col min="3" max="3" width="13.875" style="10" customWidth="1"/>
    <col min="4" max="16384" width="9" style="2"/>
  </cols>
  <sheetData>
    <row r="1" spans="1:4">
      <c r="A1" s="1" t="s">
        <v>784</v>
      </c>
      <c r="B1" s="133" t="str">
        <f>IF('1_GO'!C3="","",'1_GO'!C3)</f>
        <v>Muhasebebat İşlemleri Süreci</v>
      </c>
      <c r="C1" s="134"/>
      <c r="D1" s="33" t="s">
        <v>808</v>
      </c>
    </row>
    <row r="2" spans="1:4">
      <c r="A2" s="1" t="s">
        <v>786</v>
      </c>
      <c r="B2" s="135" t="str">
        <f>IF('1_GO'!C4="","",'1_GO'!C4)</f>
        <v>Diğer Alacaklar İşlem Süreci</v>
      </c>
      <c r="C2" s="136"/>
    </row>
    <row r="3" spans="1:4">
      <c r="A3" s="1" t="s">
        <v>785</v>
      </c>
      <c r="B3" s="135" t="str">
        <f>IF('1_GO'!C5="","",'1_GO'!C5)</f>
        <v>Kişilerden alacaklar İşlem Süreci</v>
      </c>
      <c r="C3" s="136"/>
    </row>
    <row r="4" spans="1:4">
      <c r="A4" s="2"/>
      <c r="B4" s="2"/>
      <c r="C4" s="2"/>
    </row>
    <row r="5" spans="1:4" ht="18">
      <c r="A5" s="4" t="s">
        <v>1052</v>
      </c>
      <c r="B5" s="5"/>
      <c r="C5" s="6"/>
    </row>
    <row r="6" spans="1:4">
      <c r="A6" s="7" t="s">
        <v>1053</v>
      </c>
      <c r="B6" s="8"/>
      <c r="C6" s="9"/>
    </row>
    <row r="7" spans="1:4" ht="18.75">
      <c r="A7" s="103"/>
      <c r="B7" s="2"/>
      <c r="C7" s="2"/>
    </row>
    <row r="8" spans="1:4">
      <c r="A8" s="1" t="s">
        <v>782</v>
      </c>
      <c r="B8" s="1" t="s">
        <v>789</v>
      </c>
      <c r="C8" s="1" t="s">
        <v>781</v>
      </c>
    </row>
    <row r="9" spans="1:4">
      <c r="A9" s="10">
        <v>1</v>
      </c>
      <c r="B9" s="10" t="s">
        <v>1083</v>
      </c>
      <c r="C9" s="10">
        <v>2</v>
      </c>
    </row>
    <row r="10" spans="1:4">
      <c r="A10" s="10">
        <v>2</v>
      </c>
      <c r="B10" s="10" t="s">
        <v>1084</v>
      </c>
      <c r="C10" s="10">
        <v>1</v>
      </c>
    </row>
    <row r="11" spans="1:4">
      <c r="A11" s="10">
        <v>3</v>
      </c>
      <c r="B11" s="10" t="s">
        <v>1085</v>
      </c>
      <c r="C11"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 sqref="B3"/>
    </sheetView>
  </sheetViews>
  <sheetFormatPr defaultColWidth="9" defaultRowHeight="12.75"/>
  <cols>
    <col min="1" max="1" width="5" style="10" customWidth="1"/>
    <col min="2" max="2" width="71.375" style="10" customWidth="1"/>
    <col min="3" max="16384" width="9" style="2"/>
  </cols>
  <sheetData>
    <row r="1" spans="1:3">
      <c r="A1" s="1" t="s">
        <v>784</v>
      </c>
      <c r="B1" s="11" t="str">
        <f>IF('1_GO'!C3="","",'1_GO'!C3)</f>
        <v>Muhasebebat İşlemleri Süreci</v>
      </c>
      <c r="C1" s="33" t="s">
        <v>808</v>
      </c>
    </row>
    <row r="2" spans="1:3">
      <c r="A2" s="1" t="s">
        <v>786</v>
      </c>
      <c r="B2" s="114" t="str">
        <f>IF('1_GO'!C4="","",'1_GO'!C4)</f>
        <v>Diğer Alacaklar İşlem Süreci</v>
      </c>
    </row>
    <row r="3" spans="1:3">
      <c r="A3" s="1" t="s">
        <v>785</v>
      </c>
      <c r="B3" s="114" t="str">
        <f>IF('1_GO'!C5="","",'1_GO'!C5)</f>
        <v>Kişilerden alacaklar İşlem Süreci</v>
      </c>
    </row>
    <row r="4" spans="1:3">
      <c r="A4" s="2"/>
      <c r="B4" s="2"/>
    </row>
    <row r="5" spans="1:3" ht="18">
      <c r="A5" s="4" t="s">
        <v>792</v>
      </c>
      <c r="B5" s="6"/>
    </row>
    <row r="6" spans="1:3">
      <c r="A6" s="7" t="s">
        <v>793</v>
      </c>
      <c r="B6" s="9"/>
    </row>
    <row r="7" spans="1:3">
      <c r="A7" s="3"/>
      <c r="B7" s="2"/>
    </row>
    <row r="8" spans="1:3">
      <c r="A8" s="1" t="s">
        <v>782</v>
      </c>
      <c r="B8" s="1" t="s">
        <v>794</v>
      </c>
    </row>
    <row r="9" spans="1:3">
      <c r="A9" s="10">
        <v>1</v>
      </c>
      <c r="B9" s="10" t="s">
        <v>1062</v>
      </c>
    </row>
    <row r="10" spans="1:3">
      <c r="A10" s="10">
        <v>2</v>
      </c>
      <c r="B10" s="10"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2.75"/>
  <cols>
    <col min="1" max="1" width="5" style="10" customWidth="1"/>
    <col min="2" max="2" width="79" style="10" customWidth="1"/>
    <col min="3" max="16384" width="9" style="2"/>
  </cols>
  <sheetData>
    <row r="1" spans="1:3">
      <c r="A1" s="1" t="s">
        <v>784</v>
      </c>
      <c r="B1" s="11" t="str">
        <f>IF('1_GO'!C3="","",'1_GO'!C3)</f>
        <v>Muhasebebat İşlemleri Süreci</v>
      </c>
      <c r="C1" s="33" t="s">
        <v>808</v>
      </c>
    </row>
    <row r="2" spans="1:3">
      <c r="A2" s="1" t="s">
        <v>786</v>
      </c>
      <c r="B2" s="114" t="str">
        <f>IF('1_GO'!C4="","",'1_GO'!C4)</f>
        <v>Diğer Alacaklar İşlem Süreci</v>
      </c>
    </row>
    <row r="3" spans="1:3">
      <c r="A3" s="1" t="s">
        <v>785</v>
      </c>
      <c r="B3" s="114" t="str">
        <f>IF('1_GO'!C5="","",'1_GO'!C5)</f>
        <v>Kişilerden alacaklar İşlem Süreci</v>
      </c>
    </row>
    <row r="4" spans="1:3">
      <c r="A4" s="2"/>
      <c r="B4" s="2"/>
    </row>
    <row r="5" spans="1:3" ht="18">
      <c r="A5" s="4" t="s">
        <v>443</v>
      </c>
      <c r="B5" s="6"/>
    </row>
    <row r="6" spans="1:3">
      <c r="A6" s="7"/>
      <c r="B6" s="9"/>
    </row>
    <row r="7" spans="1:3">
      <c r="A7" s="3"/>
      <c r="B7" s="2"/>
    </row>
    <row r="8" spans="1:3">
      <c r="A8" s="1" t="s">
        <v>782</v>
      </c>
      <c r="B8" s="1" t="s">
        <v>800</v>
      </c>
    </row>
    <row r="9" spans="1:3">
      <c r="A9" s="10">
        <v>1</v>
      </c>
      <c r="B9" s="10" t="s">
        <v>1086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ColWidth="9" defaultRowHeight="12.75"/>
  <cols>
    <col min="1" max="1" width="5" style="10" customWidth="1"/>
    <col min="2" max="2" width="80.25" style="10" customWidth="1"/>
    <col min="3" max="16384" width="9" style="2"/>
  </cols>
  <sheetData>
    <row r="1" spans="1:3">
      <c r="A1" s="1" t="s">
        <v>784</v>
      </c>
      <c r="B1" s="11" t="str">
        <f>IF('1_GO'!C3="","",'1_GO'!C3)</f>
        <v>Muhasebebat İşlemleri Süreci</v>
      </c>
      <c r="C1" s="33" t="s">
        <v>808</v>
      </c>
    </row>
    <row r="2" spans="1:3">
      <c r="A2" s="1" t="s">
        <v>786</v>
      </c>
      <c r="B2" s="114" t="str">
        <f>IF('1_GO'!C4="","",'1_GO'!C4)</f>
        <v>Diğer Alacaklar İşlem Süreci</v>
      </c>
    </row>
    <row r="3" spans="1:3">
      <c r="A3" s="1" t="s">
        <v>785</v>
      </c>
      <c r="B3" s="114" t="str">
        <f>IF('1_GO'!C5="","",'1_GO'!C5)</f>
        <v>Kişilerden alacaklar İşlem Süreci</v>
      </c>
    </row>
    <row r="4" spans="1:3">
      <c r="A4" s="2"/>
      <c r="B4" s="2"/>
    </row>
    <row r="5" spans="1:3" ht="18">
      <c r="A5" s="4" t="s">
        <v>444</v>
      </c>
      <c r="B5" s="6"/>
    </row>
    <row r="6" spans="1:3">
      <c r="A6" s="7"/>
      <c r="B6" s="9"/>
    </row>
    <row r="7" spans="1:3">
      <c r="A7" s="3"/>
      <c r="B7" s="2"/>
    </row>
    <row r="8" spans="1:3">
      <c r="A8" s="1" t="s">
        <v>782</v>
      </c>
      <c r="B8" s="1" t="s">
        <v>801</v>
      </c>
    </row>
    <row r="9" spans="1:3">
      <c r="A9" s="10">
        <v>1</v>
      </c>
      <c r="B9" s="10" t="s">
        <v>1087</v>
      </c>
    </row>
    <row r="10" spans="1:3">
      <c r="A10" s="10">
        <v>2</v>
      </c>
      <c r="B10" s="10" t="s">
        <v>1088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Esra Özkan</cp:lastModifiedBy>
  <cp:lastPrinted>2017-04-07T08:46:11Z</cp:lastPrinted>
  <dcterms:created xsi:type="dcterms:W3CDTF">2011-03-10T05:19:50Z</dcterms:created>
  <dcterms:modified xsi:type="dcterms:W3CDTF">2017-04-11T13:22:28Z</dcterms:modified>
</cp:coreProperties>
</file>